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NUEVO TRABAJO PRUEBAS\2023\12. Diciembre\ExtractSheet\"/>
    </mc:Choice>
  </mc:AlternateContent>
  <xr:revisionPtr revIDLastSave="0" documentId="8_{6BDF6FDD-E660-479E-A4E5-D51F86E3232B}" xr6:coauthVersionLast="47" xr6:coauthVersionMax="47" xr10:uidLastSave="{00000000-0000-0000-0000-000000000000}"/>
  <bookViews>
    <workbookView xWindow="-120" yWindow="-120" windowWidth="20730" windowHeight="11310" xr2:uid="{1BB19059-FCAC-4498-B2DB-D55D88951759}"/>
  </bookViews>
  <sheets>
    <sheet name="SEGOVIA" sheetId="1" r:id="rId1"/>
  </sheets>
  <externalReferences>
    <externalReference r:id="rId2"/>
  </externalReferences>
  <definedNames>
    <definedName name="_xlnm.Print_Area" localSheetId="0">SEGOVIA!$A$1:$G$27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E21" i="1"/>
  <c r="D21" i="1"/>
  <c r="B21" i="1"/>
  <c r="G20" i="1"/>
  <c r="E20" i="1"/>
  <c r="D20" i="1"/>
  <c r="B20" i="1"/>
  <c r="G19" i="1"/>
  <c r="E19" i="1"/>
  <c r="D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A6" i="1"/>
  <c r="A3" i="1"/>
</calcChain>
</file>

<file path=xl/sharedStrings.xml><?xml version="1.0" encoding="utf-8"?>
<sst xmlns="http://schemas.openxmlformats.org/spreadsheetml/2006/main" count="31" uniqueCount="28">
  <si>
    <t>RESUMEN DE PRESTACIONES DE PROTECCIÓN SOCIAL</t>
  </si>
  <si>
    <t>SEGOVIA</t>
  </si>
  <si>
    <t>Variables</t>
  </si>
  <si>
    <t>Prestaciones de Beneficiarios</t>
  </si>
  <si>
    <t>Gasto de Prestaciones (€)</t>
  </si>
  <si>
    <t>Dato
 Actual</t>
  </si>
  <si>
    <t>Variación
Relativa Interanual</t>
  </si>
  <si>
    <t>Prestaciones
sobre Población 
Total</t>
  </si>
  <si>
    <t>Gasto
sobre Población
 Total</t>
  </si>
  <si>
    <t xml:space="preserve">Incapacidad permanente </t>
  </si>
  <si>
    <t>Jubilación</t>
  </si>
  <si>
    <t>Viudedad</t>
  </si>
  <si>
    <t>Orfandad</t>
  </si>
  <si>
    <t>Favor Familiar</t>
  </si>
  <si>
    <t>Pensiones no contributivas, (IMSERSO)</t>
  </si>
  <si>
    <t>Invalidez</t>
  </si>
  <si>
    <t>Prestaciones LISMI, (IMSERSO)</t>
  </si>
  <si>
    <t>Subsidio de Garantía de Ingresos Mínimos</t>
  </si>
  <si>
    <t>Subsidio por Ayuda a Tercera Persona</t>
  </si>
  <si>
    <t>Subsidio de Mov. y Comp. Gtos Transportes</t>
  </si>
  <si>
    <t>Pensiones asistenciales, (MEYSS)</t>
  </si>
  <si>
    <t>Enfermedad</t>
  </si>
  <si>
    <t>Vejez</t>
  </si>
  <si>
    <t>Prestaciones por desempleo, (SPEE)</t>
  </si>
  <si>
    <t>Nivel contributivo</t>
  </si>
  <si>
    <t xml:space="preserve">Nivel asistencial </t>
  </si>
  <si>
    <t>Asignación económica por hijo a cargo, (INSS)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</si>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</sst>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sz val="10"/>
      <color theme="6" tint="0.39997558519241921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8"/>
      <color theme="6" tint="-0.499984740745262"/>
      <name val="Calibri"/>
      <family val="2"/>
      <scheme val="minor"/>
    </font>
    <font>
      <sz val="8"/>
      <color theme="6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gradientFill degree="270">
        <stop position="0">
          <color theme="6" tint="-0.25098422193060094"/>
        </stop>
        <stop position="1">
          <color theme="6" tint="-0.49803155613879818"/>
        </stop>
      </gradientFill>
    </fill>
    <fill>
      <gradientFill degree="270">
        <stop position="0">
          <color theme="6" tint="0.40000610370189521"/>
        </stop>
        <stop position="1">
          <color theme="6" tint="-0.25098422193060094"/>
        </stop>
      </gradientFill>
    </fill>
    <fill>
      <gradientFill degree="90">
        <stop position="0">
          <color theme="6" tint="0.40000610370189521"/>
        </stop>
        <stop position="1">
          <color theme="6" tint="0.59999389629810485"/>
        </stop>
      </gradientFill>
    </fill>
    <fill>
      <patternFill patternType="solid">
        <fgColor theme="6" tint="0.39997558519241921"/>
        <bgColor indexed="64"/>
      </patternFill>
    </fill>
    <fill>
      <gradientFill>
        <stop position="0">
          <color theme="6" tint="0.40000610370189521"/>
        </stop>
        <stop position="1">
          <color theme="6" tint="0.80001220740379042"/>
        </stop>
      </gradientFill>
    </fill>
    <fill>
      <patternFill patternType="solid">
        <fgColor theme="6" tint="0.79998168889431442"/>
        <bgColor indexed="64"/>
      </patternFill>
    </fill>
    <fill>
      <gradientFill>
        <stop position="0">
          <color theme="6" tint="0.59999389629810485"/>
        </stop>
        <stop position="1">
          <color theme="0"/>
        </stop>
      </gradientFill>
    </fill>
    <fill>
      <patternFill patternType="solid">
        <fgColor indexed="9"/>
        <bgColor indexed="64"/>
      </patternFill>
    </fill>
    <fill>
      <gradientFill>
        <stop position="0">
          <color theme="6" tint="-0.49803155613879818"/>
        </stop>
        <stop position="1">
          <color theme="6" tint="-0.25098422193060094"/>
        </stop>
      </gradientFill>
    </fill>
    <fill>
      <patternFill patternType="solid">
        <fgColor theme="6" tint="-0.249977111117893"/>
        <bgColor indexed="64"/>
      </patternFill>
    </fill>
  </fills>
  <borders count="63">
    <border>
      <left/>
      <right/>
      <top/>
      <bottom/>
      <diagonal/>
    </border>
    <border>
      <left style="double">
        <color theme="6" tint="-0.249977111117893"/>
      </left>
      <right/>
      <top/>
      <bottom style="thick">
        <color theme="6" tint="0.79998168889431442"/>
      </bottom>
      <diagonal/>
    </border>
    <border>
      <left/>
      <right/>
      <top/>
      <bottom style="thick">
        <color theme="6" tint="0.79998168889431442"/>
      </bottom>
      <diagonal/>
    </border>
    <border>
      <left/>
      <right style="double">
        <color theme="6" tint="-0.249977111117893"/>
      </right>
      <top/>
      <bottom style="thick">
        <color theme="6" tint="0.79998168889431442"/>
      </bottom>
      <diagonal/>
    </border>
    <border>
      <left/>
      <right/>
      <top style="thick">
        <color theme="6" tint="0.79998168889431442"/>
      </top>
      <bottom/>
      <diagonal/>
    </border>
    <border>
      <left/>
      <right/>
      <top style="thick">
        <color theme="6" tint="0.59999389629810485"/>
      </top>
      <bottom/>
      <diagonal/>
    </border>
    <border>
      <left style="medium">
        <color indexed="64"/>
      </left>
      <right style="double">
        <color theme="6" tint="0.39997558519241921"/>
      </right>
      <top style="thin">
        <color theme="6" tint="0.59999389629810485"/>
      </top>
      <bottom/>
      <diagonal/>
    </border>
    <border>
      <left/>
      <right/>
      <top style="thin">
        <color theme="6" tint="0.59999389629810485"/>
      </top>
      <bottom/>
      <diagonal/>
    </border>
    <border>
      <left/>
      <right style="medium">
        <color theme="6" tint="0.39997558519241921"/>
      </right>
      <top style="thin">
        <color theme="6" tint="0.59999389629810485"/>
      </top>
      <bottom/>
      <diagonal/>
    </border>
    <border>
      <left style="medium">
        <color theme="6" tint="0.39997558519241921"/>
      </left>
      <right/>
      <top style="thin">
        <color theme="6" tint="0.59999389629810485"/>
      </top>
      <bottom style="double">
        <color theme="6" tint="0.79998168889431442"/>
      </bottom>
      <diagonal/>
    </border>
    <border>
      <left/>
      <right/>
      <top style="thin">
        <color theme="6" tint="0.59999389629810485"/>
      </top>
      <bottom style="double">
        <color theme="6" tint="0.79998168889431442"/>
      </bottom>
      <diagonal/>
    </border>
    <border>
      <left/>
      <right style="thin">
        <color theme="6" tint="0.39997558519241921"/>
      </right>
      <top style="thin">
        <color theme="6" tint="0.59999389629810485"/>
      </top>
      <bottom style="double">
        <color theme="6" tint="0.79998168889431442"/>
      </bottom>
      <diagonal/>
    </border>
    <border>
      <left style="double">
        <color theme="6" tint="0.79998168889431442"/>
      </left>
      <right/>
      <top/>
      <bottom/>
      <diagonal/>
    </border>
    <border>
      <left style="medium">
        <color indexed="64"/>
      </left>
      <right/>
      <top/>
      <bottom style="double">
        <color theme="6" tint="-0.249977111117893"/>
      </bottom>
      <diagonal/>
    </border>
    <border>
      <left style="double">
        <color theme="6" tint="0.79998168889431442"/>
      </left>
      <right style="thin">
        <color theme="6" tint="0.79998168889431442"/>
      </right>
      <top style="double">
        <color theme="6" tint="0.79998168889431442"/>
      </top>
      <bottom style="double">
        <color theme="6" tint="-0.249977111117893"/>
      </bottom>
      <diagonal/>
    </border>
    <border>
      <left style="thin">
        <color theme="6" tint="0.79998168889431442"/>
      </left>
      <right/>
      <top style="double">
        <color theme="6" tint="0.79998168889431442"/>
      </top>
      <bottom style="double">
        <color theme="6" tint="-0.249977111117893"/>
      </bottom>
      <diagonal/>
    </border>
    <border>
      <left style="thin">
        <color theme="6" tint="0.79998168889431442"/>
      </left>
      <right style="double">
        <color theme="6" tint="0.39997558519241921"/>
      </right>
      <top style="double">
        <color theme="6" tint="0.79998168889431442"/>
      </top>
      <bottom style="double">
        <color theme="6" tint="-0.249977111117893"/>
      </bottom>
      <diagonal/>
    </border>
    <border>
      <left style="double">
        <color theme="6" tint="-0.249977111117893"/>
      </left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/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/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/>
      <diagonal/>
    </border>
    <border>
      <left/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double">
        <color theme="6" tint="0.39997558519241921"/>
      </right>
      <top/>
      <bottom/>
      <diagonal/>
    </border>
    <border>
      <left/>
      <right style="double">
        <color theme="6" tint="0.39997558519241921"/>
      </right>
      <top/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/>
      <diagonal/>
    </border>
    <border>
      <left/>
      <right style="double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/>
      <right style="thin">
        <color theme="6" tint="0.39997558519241921"/>
      </right>
      <top style="thin">
        <color theme="6" tint="-0.249977111117893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/>
      <bottom style="thin">
        <color theme="0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double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/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double">
        <color theme="6" tint="-0.249977111117893"/>
      </left>
      <right/>
      <top style="double">
        <color theme="6" tint="0.39997558519241921"/>
      </top>
      <bottom style="double">
        <color theme="6" tint="0.39997558519241921"/>
      </bottom>
      <diagonal/>
    </border>
    <border>
      <left style="double">
        <color theme="6" tint="0.39997558519241921"/>
      </left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medium">
        <color theme="6" tint="-0.249977111117893"/>
      </right>
      <top style="double">
        <color theme="6" tint="0.39997558519241921"/>
      </top>
      <bottom style="double">
        <color theme="6" tint="0.39997558519241921"/>
      </bottom>
      <diagonal/>
    </border>
    <border>
      <left/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double">
        <color theme="6" tint="0.39997558519241921"/>
      </right>
      <top style="double">
        <color theme="6" tint="0.39997558519241921"/>
      </top>
      <bottom style="double">
        <color theme="6" tint="0.3999755851924192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left" indent="2"/>
    </xf>
    <xf numFmtId="0" fontId="2" fillId="2" borderId="2" xfId="0" applyFont="1" applyFill="1" applyBorder="1" applyAlignment="1">
      <alignment horizontal="left" indent="2"/>
    </xf>
    <xf numFmtId="0" fontId="2" fillId="2" borderId="3" xfId="0" applyFont="1" applyFill="1" applyBorder="1" applyAlignment="1">
      <alignment horizontal="left" indent="2"/>
    </xf>
    <xf numFmtId="0" fontId="3" fillId="0" borderId="0" xfId="0" applyFont="1"/>
    <xf numFmtId="0" fontId="1" fillId="3" borderId="4" xfId="0" applyFont="1" applyFill="1" applyBorder="1" applyAlignment="1">
      <alignment horizontal="left" indent="2"/>
    </xf>
    <xf numFmtId="17" fontId="1" fillId="4" borderId="5" xfId="0" applyNumberFormat="1" applyFont="1" applyFill="1" applyBorder="1" applyAlignment="1">
      <alignment horizontal="left" vertical="center" indent="2"/>
    </xf>
    <xf numFmtId="0" fontId="4" fillId="5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4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0" fontId="6" fillId="0" borderId="0" xfId="0" applyFont="1"/>
    <xf numFmtId="0" fontId="7" fillId="7" borderId="17" xfId="0" applyFont="1" applyFill="1" applyBorder="1" applyAlignment="1">
      <alignment horizontal="left"/>
    </xf>
    <xf numFmtId="3" fontId="8" fillId="8" borderId="18" xfId="0" applyNumberFormat="1" applyFont="1" applyFill="1" applyBorder="1"/>
    <xf numFmtId="164" fontId="8" fillId="8" borderId="19" xfId="0" applyNumberFormat="1" applyFont="1" applyFill="1" applyBorder="1"/>
    <xf numFmtId="4" fontId="8" fillId="8" borderId="20" xfId="0" applyNumberFormat="1" applyFont="1" applyFill="1" applyBorder="1"/>
    <xf numFmtId="4" fontId="8" fillId="8" borderId="21" xfId="0" applyNumberFormat="1" applyFont="1" applyFill="1" applyBorder="1"/>
    <xf numFmtId="0" fontId="3" fillId="0" borderId="22" xfId="0" applyFont="1" applyBorder="1"/>
    <xf numFmtId="0" fontId="5" fillId="9" borderId="23" xfId="0" applyFont="1" applyFill="1" applyBorder="1" applyAlignment="1">
      <alignment horizontal="left" indent="2"/>
    </xf>
    <xf numFmtId="3" fontId="9" fillId="10" borderId="24" xfId="0" applyNumberFormat="1" applyFont="1" applyFill="1" applyBorder="1"/>
    <xf numFmtId="164" fontId="9" fillId="0" borderId="25" xfId="0" applyNumberFormat="1" applyFont="1" applyBorder="1"/>
    <xf numFmtId="4" fontId="9" fillId="0" borderId="26" xfId="0" applyNumberFormat="1" applyFont="1" applyBorder="1"/>
    <xf numFmtId="4" fontId="9" fillId="0" borderId="27" xfId="0" applyNumberFormat="1" applyFont="1" applyBorder="1"/>
    <xf numFmtId="0" fontId="5" fillId="9" borderId="28" xfId="0" applyFont="1" applyFill="1" applyBorder="1" applyAlignment="1">
      <alignment horizontal="left" indent="2"/>
    </xf>
    <xf numFmtId="3" fontId="9" fillId="10" borderId="29" xfId="0" applyNumberFormat="1" applyFont="1" applyFill="1" applyBorder="1"/>
    <xf numFmtId="164" fontId="9" fillId="0" borderId="30" xfId="0" applyNumberFormat="1" applyFont="1" applyBorder="1"/>
    <xf numFmtId="4" fontId="9" fillId="0" borderId="31" xfId="0" applyNumberFormat="1" applyFont="1" applyBorder="1"/>
    <xf numFmtId="4" fontId="9" fillId="0" borderId="32" xfId="0" applyNumberFormat="1" applyFont="1" applyBorder="1"/>
    <xf numFmtId="164" fontId="9" fillId="0" borderId="33" xfId="0" applyNumberFormat="1" applyFont="1" applyBorder="1"/>
    <xf numFmtId="0" fontId="5" fillId="9" borderId="34" xfId="0" applyFont="1" applyFill="1" applyBorder="1" applyAlignment="1">
      <alignment horizontal="left" indent="2"/>
    </xf>
    <xf numFmtId="164" fontId="9" fillId="0" borderId="35" xfId="0" applyNumberFormat="1" applyFont="1" applyBorder="1"/>
    <xf numFmtId="0" fontId="7" fillId="7" borderId="23" xfId="0" applyFont="1" applyFill="1" applyBorder="1" applyAlignment="1">
      <alignment horizontal="left"/>
    </xf>
    <xf numFmtId="3" fontId="8" fillId="8" borderId="36" xfId="0" applyNumberFormat="1" applyFont="1" applyFill="1" applyBorder="1"/>
    <xf numFmtId="164" fontId="8" fillId="8" borderId="37" xfId="0" applyNumberFormat="1" applyFont="1" applyFill="1" applyBorder="1"/>
    <xf numFmtId="4" fontId="8" fillId="8" borderId="38" xfId="0" applyNumberFormat="1" applyFont="1" applyFill="1" applyBorder="1"/>
    <xf numFmtId="0" fontId="5" fillId="9" borderId="39" xfId="0" applyFont="1" applyFill="1" applyBorder="1" applyAlignment="1">
      <alignment horizontal="left" indent="2"/>
    </xf>
    <xf numFmtId="3" fontId="9" fillId="10" borderId="40" xfId="0" applyNumberFormat="1" applyFont="1" applyFill="1" applyBorder="1"/>
    <xf numFmtId="4" fontId="9" fillId="0" borderId="41" xfId="0" applyNumberFormat="1" applyFont="1" applyBorder="1"/>
    <xf numFmtId="0" fontId="5" fillId="9" borderId="42" xfId="0" applyFont="1" applyFill="1" applyBorder="1" applyAlignment="1">
      <alignment horizontal="left" indent="2"/>
    </xf>
    <xf numFmtId="164" fontId="9" fillId="0" borderId="43" xfId="0" applyNumberFormat="1" applyFont="1" applyBorder="1"/>
    <xf numFmtId="0" fontId="5" fillId="9" borderId="44" xfId="0" applyFont="1" applyFill="1" applyBorder="1" applyAlignment="1">
      <alignment horizontal="left" indent="2"/>
    </xf>
    <xf numFmtId="4" fontId="9" fillId="0" borderId="45" xfId="0" applyNumberFormat="1" applyFont="1" applyBorder="1"/>
    <xf numFmtId="4" fontId="9" fillId="0" borderId="46" xfId="0" applyNumberFormat="1" applyFont="1" applyBorder="1"/>
    <xf numFmtId="3" fontId="9" fillId="10" borderId="47" xfId="0" applyNumberFormat="1" applyFont="1" applyFill="1" applyBorder="1"/>
    <xf numFmtId="3" fontId="8" fillId="8" borderId="24" xfId="0" applyNumberFormat="1" applyFont="1" applyFill="1" applyBorder="1"/>
    <xf numFmtId="164" fontId="8" fillId="8" borderId="25" xfId="0" applyNumberFormat="1" applyFont="1" applyFill="1" applyBorder="1"/>
    <xf numFmtId="164" fontId="9" fillId="0" borderId="48" xfId="0" applyNumberFormat="1" applyFont="1" applyBorder="1"/>
    <xf numFmtId="4" fontId="8" fillId="8" borderId="49" xfId="0" applyNumberFormat="1" applyFont="1" applyFill="1" applyBorder="1"/>
    <xf numFmtId="4" fontId="9" fillId="0" borderId="50" xfId="0" applyNumberFormat="1" applyFont="1" applyBorder="1"/>
    <xf numFmtId="0" fontId="7" fillId="7" borderId="51" xfId="0" applyFont="1" applyFill="1" applyBorder="1" applyAlignment="1">
      <alignment horizontal="left"/>
    </xf>
    <xf numFmtId="3" fontId="8" fillId="8" borderId="52" xfId="0" applyNumberFormat="1" applyFont="1" applyFill="1" applyBorder="1"/>
    <xf numFmtId="164" fontId="8" fillId="8" borderId="53" xfId="0" applyNumberFormat="1" applyFont="1" applyFill="1" applyBorder="1"/>
    <xf numFmtId="4" fontId="8" fillId="8" borderId="54" xfId="0" applyNumberFormat="1" applyFont="1" applyFill="1" applyBorder="1"/>
    <xf numFmtId="4" fontId="8" fillId="8" borderId="55" xfId="0" applyNumberFormat="1" applyFont="1" applyFill="1" applyBorder="1"/>
    <xf numFmtId="0" fontId="10" fillId="11" borderId="56" xfId="0" applyFont="1" applyFill="1" applyBorder="1" applyAlignment="1">
      <alignment horizontal="center"/>
    </xf>
    <xf numFmtId="3" fontId="10" fillId="12" borderId="57" xfId="0" applyNumberFormat="1" applyFont="1" applyFill="1" applyBorder="1"/>
    <xf numFmtId="164" fontId="10" fillId="12" borderId="58" xfId="0" applyNumberFormat="1" applyFont="1" applyFill="1" applyBorder="1"/>
    <xf numFmtId="4" fontId="10" fillId="12" borderId="59" xfId="0" applyNumberFormat="1" applyFont="1" applyFill="1" applyBorder="1"/>
    <xf numFmtId="3" fontId="10" fillId="12" borderId="60" xfId="0" applyNumberFormat="1" applyFont="1" applyFill="1" applyBorder="1"/>
    <xf numFmtId="4" fontId="10" fillId="12" borderId="61" xfId="0" applyNumberFormat="1" applyFont="1" applyFill="1" applyBorder="1"/>
    <xf numFmtId="0" fontId="3" fillId="0" borderId="6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NUEVO%20TRABAJO%20PRUEBAS\2023\12.%20Diciembre\RESUMENES\DATOS.xlsm" TargetMode="External"/><Relationship Id="rId1" Type="http://schemas.openxmlformats.org/officeDocument/2006/relationships/externalLinkPath" Target="/NUEVO%20TRABAJO%20PRUEBAS/2023/12.%20Diciembre/RESUMENES/DAT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CALCULO"/>
      <sheetName val="Datos_a_ant"/>
      <sheetName val="PContr"/>
      <sheetName val="PNoContr"/>
      <sheetName val="LISMI"/>
      <sheetName val="PAsis"/>
      <sheetName val="PHAC"/>
      <sheetName val="BP1.5a"/>
      <sheetName val="Tasas"/>
    </sheetNames>
    <sheetDataSet>
      <sheetData sheetId="0">
        <row r="3">
          <cell r="B3">
            <v>45261</v>
          </cell>
        </row>
        <row r="6">
          <cell r="B6" t="str">
            <v>DICIEMBRE de 2023</v>
          </cell>
        </row>
      </sheetData>
      <sheetData sheetId="1">
        <row r="7">
          <cell r="C7">
            <v>10111991</v>
          </cell>
        </row>
        <row r="210">
          <cell r="AB210">
            <v>34956</v>
          </cell>
          <cell r="AE210">
            <v>1.6517389787135048</v>
          </cell>
          <cell r="AF210">
            <v>22.753960918073762</v>
          </cell>
        </row>
        <row r="211">
          <cell r="AB211">
            <v>2472</v>
          </cell>
          <cell r="AE211">
            <v>1.8961253091508656</v>
          </cell>
          <cell r="AF211">
            <v>1.6091026258576022</v>
          </cell>
        </row>
        <row r="212">
          <cell r="AB212">
            <v>22797</v>
          </cell>
          <cell r="AE212">
            <v>2.7956892275781215</v>
          </cell>
          <cell r="AF212">
            <v>14.839285016859124</v>
          </cell>
        </row>
        <row r="213">
          <cell r="AB213">
            <v>8435</v>
          </cell>
          <cell r="AE213">
            <v>-1.0208871157005397</v>
          </cell>
          <cell r="AF213">
            <v>5.4906070587010012</v>
          </cell>
        </row>
        <row r="214">
          <cell r="AB214">
            <v>1118</v>
          </cell>
          <cell r="AE214">
            <v>-0.97431355181576607</v>
          </cell>
          <cell r="AF214">
            <v>0.72774139794045278</v>
          </cell>
        </row>
        <row r="215">
          <cell r="AB215">
            <v>134</v>
          </cell>
          <cell r="AE215">
            <v>0</v>
          </cell>
          <cell r="AF215">
            <v>8.7224818715581992E-2</v>
          </cell>
        </row>
        <row r="216">
          <cell r="AB216">
            <v>885</v>
          </cell>
          <cell r="AE216">
            <v>-0.7847533632286996</v>
          </cell>
          <cell r="AF216">
            <v>0.57607436241261245</v>
          </cell>
        </row>
        <row r="217">
          <cell r="AB217">
            <v>532</v>
          </cell>
          <cell r="AE217">
            <v>4.5186640471512778</v>
          </cell>
          <cell r="AF217">
            <v>0.34629554893051956</v>
          </cell>
        </row>
        <row r="218">
          <cell r="AB218">
            <v>353</v>
          </cell>
          <cell r="AE218">
            <v>-7.8328981723237598</v>
          </cell>
          <cell r="AF218">
            <v>0.22977881348209286</v>
          </cell>
        </row>
        <row r="219">
          <cell r="AB219">
            <v>14</v>
          </cell>
          <cell r="AE219">
            <v>-26.315789473684209</v>
          </cell>
          <cell r="AF219">
            <v>9.1130407613294623E-3</v>
          </cell>
        </row>
        <row r="220">
          <cell r="AB220">
            <v>11</v>
          </cell>
          <cell r="AE220">
            <v>-21.428571428571427</v>
          </cell>
          <cell r="AF220">
            <v>7.1602463124731484E-3</v>
          </cell>
        </row>
        <row r="221">
          <cell r="AB221">
            <v>2</v>
          </cell>
          <cell r="AE221">
            <v>-50</v>
          </cell>
          <cell r="AF221">
            <v>1.301862965904209E-3</v>
          </cell>
        </row>
        <row r="222">
          <cell r="AB222">
            <v>1</v>
          </cell>
          <cell r="AE222">
            <v>0</v>
          </cell>
          <cell r="AF222">
            <v>6.5093148295210452E-4</v>
          </cell>
        </row>
        <row r="223">
          <cell r="AB223">
            <v>0</v>
          </cell>
          <cell r="AF223">
            <v>0</v>
          </cell>
        </row>
        <row r="224">
          <cell r="AB224">
            <v>0</v>
          </cell>
          <cell r="AF224">
            <v>0</v>
          </cell>
        </row>
        <row r="225">
          <cell r="AB225">
            <v>0</v>
          </cell>
          <cell r="AF225">
            <v>0</v>
          </cell>
        </row>
        <row r="226">
          <cell r="AB226">
            <v>4295</v>
          </cell>
          <cell r="AE226">
            <v>4.1464597478176524</v>
          </cell>
          <cell r="AF226">
            <v>2.7957507192792885</v>
          </cell>
        </row>
        <row r="227">
          <cell r="AB227">
            <v>2521</v>
          </cell>
          <cell r="AE227">
            <v>5.481171548117155</v>
          </cell>
          <cell r="AF227">
            <v>1.6409982685222553</v>
          </cell>
        </row>
        <row r="228">
          <cell r="AB228">
            <v>1774</v>
          </cell>
          <cell r="AE228">
            <v>2.306805074971165</v>
          </cell>
          <cell r="AF228">
            <v>1.1547524507570333</v>
          </cell>
        </row>
        <row r="229">
          <cell r="AB229">
            <v>1771</v>
          </cell>
          <cell r="AE229">
            <v>-10.374493927125506</v>
          </cell>
          <cell r="AF229">
            <v>1.152799656308177</v>
          </cell>
        </row>
        <row r="232">
          <cell r="AB232">
            <v>41921</v>
          </cell>
          <cell r="AE232">
            <v>1.2609000217396555</v>
          </cell>
          <cell r="AF232">
            <v>27.287698696835172</v>
          </cell>
        </row>
        <row r="790">
          <cell r="AB790">
            <v>39945098.349999994</v>
          </cell>
          <cell r="AE790">
            <v>11.603195116871973</v>
          </cell>
          <cell r="AF790">
            <v>260.0152210563316</v>
          </cell>
        </row>
        <row r="791">
          <cell r="AB791">
            <v>2539819.11</v>
          </cell>
          <cell r="AE791">
            <v>9.936068575351042</v>
          </cell>
          <cell r="AF791">
            <v>16.532482197023942</v>
          </cell>
        </row>
        <row r="792">
          <cell r="AB792">
            <v>29894969.989999998</v>
          </cell>
          <cell r="AE792">
            <v>12.69959514641959</v>
          </cell>
          <cell r="AF792">
            <v>194.59577148399359</v>
          </cell>
        </row>
        <row r="793">
          <cell r="AB793">
            <v>6877219.1900000004</v>
          </cell>
          <cell r="AE793">
            <v>7.9131758480196988</v>
          </cell>
          <cell r="AF793">
            <v>44.765984859333706</v>
          </cell>
        </row>
        <row r="794">
          <cell r="AB794">
            <v>542332.15</v>
          </cell>
          <cell r="AE794">
            <v>8.0567630388319138</v>
          </cell>
          <cell r="AF794">
            <v>3.5302107065210317</v>
          </cell>
        </row>
        <row r="795">
          <cell r="AB795">
            <v>90757.91</v>
          </cell>
          <cell r="AE795">
            <v>12.399125158986003</v>
          </cell>
          <cell r="AF795">
            <v>0.59077180945933638</v>
          </cell>
        </row>
        <row r="796">
          <cell r="AB796">
            <v>438411</v>
          </cell>
          <cell r="AE796">
            <v>-3.0551585943757589</v>
          </cell>
          <cell r="AF796">
            <v>2.8537552237251509</v>
          </cell>
        </row>
        <row r="797">
          <cell r="AB797">
            <v>249716.4</v>
          </cell>
          <cell r="AE797">
            <v>-1.4102189947013792</v>
          </cell>
          <cell r="AF797">
            <v>1.6254826656946089</v>
          </cell>
        </row>
        <row r="798">
          <cell r="AB798">
            <v>188694.6</v>
          </cell>
          <cell r="AE798">
            <v>-5.1494895871064736</v>
          </cell>
          <cell r="AF798">
            <v>1.2282725580305418</v>
          </cell>
        </row>
        <row r="799">
          <cell r="AB799">
            <v>1843.5600000000002</v>
          </cell>
          <cell r="AE799">
            <v>-23.307707667731627</v>
          </cell>
          <cell r="AF799">
            <v>1.2000312447111819E-2</v>
          </cell>
        </row>
        <row r="800">
          <cell r="AB800">
            <v>1648.46</v>
          </cell>
          <cell r="AE800">
            <v>-21.428571428571423</v>
          </cell>
          <cell r="AF800">
            <v>1.0730345123872262E-2</v>
          </cell>
        </row>
        <row r="801">
          <cell r="AB801">
            <v>116.9</v>
          </cell>
          <cell r="AE801">
            <v>-50</v>
          </cell>
          <cell r="AF801">
            <v>7.6093890357101018E-4</v>
          </cell>
        </row>
        <row r="802">
          <cell r="AB802">
            <v>78.2</v>
          </cell>
          <cell r="AE802">
            <v>8.611111111111116</v>
          </cell>
          <cell r="AF802">
            <v>5.090284196685457E-4</v>
          </cell>
        </row>
        <row r="803">
          <cell r="AB803">
            <v>0</v>
          </cell>
          <cell r="AF803">
            <v>0</v>
          </cell>
        </row>
        <row r="804">
          <cell r="AB804">
            <v>0</v>
          </cell>
          <cell r="AF804">
            <v>0</v>
          </cell>
        </row>
        <row r="805">
          <cell r="AB805">
            <v>0</v>
          </cell>
          <cell r="AF805">
            <v>0</v>
          </cell>
        </row>
        <row r="806">
          <cell r="AB806">
            <v>4589900</v>
          </cell>
          <cell r="AE806">
            <v>8.9875100916559809</v>
          </cell>
          <cell r="AF806">
            <v>29.877104136018644</v>
          </cell>
        </row>
        <row r="807">
          <cell r="AB807">
            <v>3403200</v>
          </cell>
          <cell r="AE807">
            <v>9.876343912439884</v>
          </cell>
          <cell r="AF807">
            <v>22.152500227826017</v>
          </cell>
        </row>
        <row r="808">
          <cell r="AB808">
            <v>1186700</v>
          </cell>
          <cell r="AE808">
            <v>6.516470693833587</v>
          </cell>
          <cell r="AF808">
            <v>7.7246039081926234</v>
          </cell>
        </row>
        <row r="809">
          <cell r="AB809">
            <v>793303.65999999992</v>
          </cell>
          <cell r="AE809">
            <v>8.8774544681128909</v>
          </cell>
          <cell r="AF809">
            <v>5.1638632783513199</v>
          </cell>
        </row>
        <row r="812">
          <cell r="AB812">
            <v>45768556.569999993</v>
          </cell>
          <cell r="AE812">
            <v>11.124532298767118</v>
          </cell>
          <cell r="AF812">
            <v>297.92194400687379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C9728-D4B1-477B-B172-01DA2E389816}">
  <sheetPr codeName="Hoja31"/>
  <dimension ref="A1:I29"/>
  <sheetViews>
    <sheetView showGridLines="0" tabSelected="1" zoomScaleNormal="100" workbookViewId="0">
      <selection activeCell="A3" sqref="A3:G3"/>
    </sheetView>
  </sheetViews>
  <sheetFormatPr baseColWidth="10" defaultRowHeight="12.75" x14ac:dyDescent="0.2"/>
  <cols>
    <col min="1" max="1" width="44.28515625" style="4" customWidth="1"/>
    <col min="2" max="2" width="17.7109375" style="4" customWidth="1"/>
    <col min="3" max="3" width="12.7109375" style="4" customWidth="1"/>
    <col min="4" max="4" width="13.85546875" style="4" customWidth="1"/>
    <col min="5" max="5" width="17.7109375" style="4" customWidth="1"/>
    <col min="6" max="6" width="12.7109375" style="4" customWidth="1"/>
    <col min="7" max="7" width="13.5703125" style="4" customWidth="1"/>
    <col min="8" max="16384" width="11.42578125" style="4"/>
  </cols>
  <sheetData>
    <row r="1" spans="1:9" ht="18" thickBot="1" x14ac:dyDescent="0.35">
      <c r="A1" s="1" t="s">
        <v>0</v>
      </c>
      <c r="B1" s="2"/>
      <c r="C1" s="2"/>
      <c r="D1" s="2"/>
      <c r="E1" s="2"/>
      <c r="F1" s="2"/>
      <c r="G1" s="3"/>
    </row>
    <row r="2" spans="1:9" ht="16.5" thickTop="1" thickBot="1" x14ac:dyDescent="0.3">
      <c r="A2" s="5" t="s">
        <v>1</v>
      </c>
      <c r="B2" s="5"/>
      <c r="C2" s="5"/>
      <c r="D2" s="5"/>
      <c r="E2" s="5"/>
      <c r="F2" s="5"/>
      <c r="G2" s="5"/>
    </row>
    <row r="3" spans="1:9" ht="15.75" thickTop="1" x14ac:dyDescent="0.2">
      <c r="A3" s="6" t="str">
        <f>[1]DATOS!$B$6</f>
        <v>DICIEMBRE de 2023</v>
      </c>
      <c r="B3" s="6"/>
      <c r="C3" s="6"/>
      <c r="D3" s="6"/>
      <c r="E3" s="6"/>
      <c r="F3" s="6"/>
      <c r="G3" s="6"/>
    </row>
    <row r="4" spans="1:9" ht="20.25" customHeight="1" thickBot="1" x14ac:dyDescent="0.25">
      <c r="A4" s="7" t="s">
        <v>2</v>
      </c>
      <c r="B4" s="8" t="s">
        <v>3</v>
      </c>
      <c r="C4" s="8"/>
      <c r="D4" s="9"/>
      <c r="E4" s="10" t="s">
        <v>4</v>
      </c>
      <c r="F4" s="11"/>
      <c r="G4" s="12"/>
      <c r="H4" s="13"/>
    </row>
    <row r="5" spans="1:9" ht="44.25" customHeight="1" thickTop="1" thickBot="1" x14ac:dyDescent="0.25">
      <c r="A5" s="14"/>
      <c r="B5" s="15" t="s">
        <v>5</v>
      </c>
      <c r="C5" s="16" t="s">
        <v>6</v>
      </c>
      <c r="D5" s="16" t="s">
        <v>7</v>
      </c>
      <c r="E5" s="15" t="s">
        <v>5</v>
      </c>
      <c r="F5" s="16" t="s">
        <v>6</v>
      </c>
      <c r="G5" s="17" t="s">
        <v>8</v>
      </c>
      <c r="I5" s="18"/>
    </row>
    <row r="6" spans="1:9" ht="13.5" thickTop="1" x14ac:dyDescent="0.2">
      <c r="A6" s="19" t="str">
        <f>_xlfn.CONCAT("Pensiones contributivas, (INSS) a 1 de ",$A$3)</f>
        <v>Pensiones contributivas, (INSS) a 1 de DICIEMBRE de 2023</v>
      </c>
      <c r="B6" s="20">
        <f>[1]CALCULO!AB210</f>
        <v>34956</v>
      </c>
      <c r="C6" s="21">
        <f>[1]CALCULO!AE210</f>
        <v>1.6517389787135048</v>
      </c>
      <c r="D6" s="22">
        <f>[1]CALCULO!AF210</f>
        <v>22.753960918073762</v>
      </c>
      <c r="E6" s="20">
        <f>[1]CALCULO!AB790</f>
        <v>39945098.349999994</v>
      </c>
      <c r="F6" s="21">
        <f>[1]CALCULO!AE790</f>
        <v>11.603195116871973</v>
      </c>
      <c r="G6" s="23">
        <f>[1]CALCULO!AF790</f>
        <v>260.0152210563316</v>
      </c>
      <c r="H6" s="24"/>
    </row>
    <row r="7" spans="1:9" x14ac:dyDescent="0.2">
      <c r="A7" s="25" t="s">
        <v>9</v>
      </c>
      <c r="B7" s="26">
        <f>[1]CALCULO!AB211</f>
        <v>2472</v>
      </c>
      <c r="C7" s="27">
        <f>[1]CALCULO!AE211</f>
        <v>1.8961253091508656</v>
      </c>
      <c r="D7" s="28">
        <f>[1]CALCULO!AF211</f>
        <v>1.6091026258576022</v>
      </c>
      <c r="E7" s="26">
        <f>[1]CALCULO!AB791</f>
        <v>2539819.11</v>
      </c>
      <c r="F7" s="27">
        <f>[1]CALCULO!AE791</f>
        <v>9.936068575351042</v>
      </c>
      <c r="G7" s="29">
        <f>[1]CALCULO!AF791</f>
        <v>16.532482197023942</v>
      </c>
    </row>
    <row r="8" spans="1:9" x14ac:dyDescent="0.2">
      <c r="A8" s="30" t="s">
        <v>10</v>
      </c>
      <c r="B8" s="31">
        <f>[1]CALCULO!AB212</f>
        <v>22797</v>
      </c>
      <c r="C8" s="32">
        <f>[1]CALCULO!AE212</f>
        <v>2.7956892275781215</v>
      </c>
      <c r="D8" s="33">
        <f>[1]CALCULO!AF212</f>
        <v>14.839285016859124</v>
      </c>
      <c r="E8" s="31">
        <f>[1]CALCULO!AB792</f>
        <v>29894969.989999998</v>
      </c>
      <c r="F8" s="32">
        <f>[1]CALCULO!AE792</f>
        <v>12.69959514641959</v>
      </c>
      <c r="G8" s="34">
        <f>[1]CALCULO!AF792</f>
        <v>194.59577148399359</v>
      </c>
    </row>
    <row r="9" spans="1:9" x14ac:dyDescent="0.2">
      <c r="A9" s="30" t="s">
        <v>11</v>
      </c>
      <c r="B9" s="31">
        <f>[1]CALCULO!AB213</f>
        <v>8435</v>
      </c>
      <c r="C9" s="35">
        <f>[1]CALCULO!AE213</f>
        <v>-1.0208871157005397</v>
      </c>
      <c r="D9" s="33">
        <f>[1]CALCULO!AF213</f>
        <v>5.4906070587010012</v>
      </c>
      <c r="E9" s="31">
        <f>[1]CALCULO!AB793</f>
        <v>6877219.1900000004</v>
      </c>
      <c r="F9" s="35">
        <f>[1]CALCULO!AE793</f>
        <v>7.9131758480196988</v>
      </c>
      <c r="G9" s="34">
        <f>[1]CALCULO!AF793</f>
        <v>44.765984859333706</v>
      </c>
    </row>
    <row r="10" spans="1:9" x14ac:dyDescent="0.2">
      <c r="A10" s="30" t="s">
        <v>12</v>
      </c>
      <c r="B10" s="31">
        <f>[1]CALCULO!AB214</f>
        <v>1118</v>
      </c>
      <c r="C10" s="27">
        <f>[1]CALCULO!AE214</f>
        <v>-0.97431355181576607</v>
      </c>
      <c r="D10" s="33">
        <f>[1]CALCULO!AF214</f>
        <v>0.72774139794045278</v>
      </c>
      <c r="E10" s="31">
        <f>[1]CALCULO!AB794</f>
        <v>542332.15</v>
      </c>
      <c r="F10" s="27">
        <f>[1]CALCULO!AE794</f>
        <v>8.0567630388319138</v>
      </c>
      <c r="G10" s="34">
        <f>[1]CALCULO!AF794</f>
        <v>3.5302107065210317</v>
      </c>
    </row>
    <row r="11" spans="1:9" x14ac:dyDescent="0.2">
      <c r="A11" s="36" t="s">
        <v>13</v>
      </c>
      <c r="B11" s="31">
        <f>[1]CALCULO!AB215</f>
        <v>134</v>
      </c>
      <c r="C11" s="37">
        <f>[1]CALCULO!AE215</f>
        <v>0</v>
      </c>
      <c r="D11" s="33">
        <f>[1]CALCULO!AF215</f>
        <v>8.7224818715581992E-2</v>
      </c>
      <c r="E11" s="31">
        <f>[1]CALCULO!AB795</f>
        <v>90757.91</v>
      </c>
      <c r="F11" s="37">
        <f>[1]CALCULO!AE795</f>
        <v>12.399125158986003</v>
      </c>
      <c r="G11" s="34">
        <f>[1]CALCULO!AF795</f>
        <v>0.59077180945933638</v>
      </c>
    </row>
    <row r="12" spans="1:9" x14ac:dyDescent="0.2">
      <c r="A12" s="38" t="s">
        <v>14</v>
      </c>
      <c r="B12" s="39">
        <f>[1]CALCULO!AB216</f>
        <v>885</v>
      </c>
      <c r="C12" s="40">
        <f>[1]CALCULO!AE216</f>
        <v>-0.7847533632286996</v>
      </c>
      <c r="D12" s="41">
        <f>[1]CALCULO!AF216</f>
        <v>0.57607436241261245</v>
      </c>
      <c r="E12" s="39">
        <f>[1]CALCULO!AB796</f>
        <v>438411</v>
      </c>
      <c r="F12" s="40">
        <f>[1]CALCULO!AE796</f>
        <v>-3.0551585943757589</v>
      </c>
      <c r="G12" s="41">
        <f>[1]CALCULO!AF796</f>
        <v>2.8537552237251509</v>
      </c>
    </row>
    <row r="13" spans="1:9" x14ac:dyDescent="0.2">
      <c r="A13" s="42" t="s">
        <v>10</v>
      </c>
      <c r="B13" s="43">
        <f>[1]CALCULO!AB217</f>
        <v>532</v>
      </c>
      <c r="C13" s="27">
        <f>[1]CALCULO!AE217</f>
        <v>4.5186640471512778</v>
      </c>
      <c r="D13" s="44">
        <f>[1]CALCULO!AF217</f>
        <v>0.34629554893051956</v>
      </c>
      <c r="E13" s="43">
        <f>[1]CALCULO!AB797</f>
        <v>249716.4</v>
      </c>
      <c r="F13" s="27">
        <f>[1]CALCULO!AE797</f>
        <v>-1.4102189947013792</v>
      </c>
      <c r="G13" s="44">
        <f>[1]CALCULO!AF797</f>
        <v>1.6254826656946089</v>
      </c>
    </row>
    <row r="14" spans="1:9" x14ac:dyDescent="0.2">
      <c r="A14" s="45" t="s">
        <v>15</v>
      </c>
      <c r="B14" s="31">
        <f>[1]CALCULO!AB218</f>
        <v>353</v>
      </c>
      <c r="C14" s="32">
        <f>[1]CALCULO!AE218</f>
        <v>-7.8328981723237598</v>
      </c>
      <c r="D14" s="28">
        <f>[1]CALCULO!AF218</f>
        <v>0.22977881348209286</v>
      </c>
      <c r="E14" s="31">
        <f>[1]CALCULO!AB798</f>
        <v>188694.6</v>
      </c>
      <c r="F14" s="32">
        <f>[1]CALCULO!AE798</f>
        <v>-5.1494895871064736</v>
      </c>
      <c r="G14" s="29">
        <f>[1]CALCULO!AF798</f>
        <v>1.2282725580305418</v>
      </c>
    </row>
    <row r="15" spans="1:9" x14ac:dyDescent="0.2">
      <c r="A15" s="38" t="s">
        <v>16</v>
      </c>
      <c r="B15" s="39">
        <f>[1]CALCULO!AB219</f>
        <v>14</v>
      </c>
      <c r="C15" s="40">
        <f>[1]CALCULO!AE219</f>
        <v>-26.315789473684209</v>
      </c>
      <c r="D15" s="41">
        <f>[1]CALCULO!AF219</f>
        <v>9.1130407613294623E-3</v>
      </c>
      <c r="E15" s="39">
        <f>[1]CALCULO!AB799</f>
        <v>1843.5600000000002</v>
      </c>
      <c r="F15" s="40">
        <f>[1]CALCULO!AE799</f>
        <v>-23.307707667731627</v>
      </c>
      <c r="G15" s="41">
        <f>[1]CALCULO!AF799</f>
        <v>1.2000312447111819E-2</v>
      </c>
    </row>
    <row r="16" spans="1:9" x14ac:dyDescent="0.2">
      <c r="A16" s="42" t="s">
        <v>17</v>
      </c>
      <c r="B16" s="43">
        <f>[1]CALCULO!AB220</f>
        <v>11</v>
      </c>
      <c r="C16" s="46">
        <f>[1]CALCULO!AE220</f>
        <v>-21.428571428571427</v>
      </c>
      <c r="D16" s="44">
        <f>[1]CALCULO!AF220</f>
        <v>7.1602463124731484E-3</v>
      </c>
      <c r="E16" s="43">
        <f>[1]CALCULO!AB800</f>
        <v>1648.46</v>
      </c>
      <c r="F16" s="46">
        <f>[1]CALCULO!AE800</f>
        <v>-21.428571428571423</v>
      </c>
      <c r="G16" s="44">
        <f>[1]CALCULO!AF800</f>
        <v>1.0730345123872262E-2</v>
      </c>
    </row>
    <row r="17" spans="1:7" x14ac:dyDescent="0.2">
      <c r="A17" s="47" t="s">
        <v>18</v>
      </c>
      <c r="B17" s="26">
        <f>[1]CALCULO!AB221</f>
        <v>2</v>
      </c>
      <c r="C17" s="27">
        <f>[1]CALCULO!AE221</f>
        <v>-50</v>
      </c>
      <c r="D17" s="48">
        <f>[1]CALCULO!AF221</f>
        <v>1.301862965904209E-3</v>
      </c>
      <c r="E17" s="26">
        <f>[1]CALCULO!AB801</f>
        <v>116.9</v>
      </c>
      <c r="F17" s="27">
        <f>[1]CALCULO!AE801</f>
        <v>-50</v>
      </c>
      <c r="G17" s="49">
        <f>[1]CALCULO!AF801</f>
        <v>7.6093890357101018E-4</v>
      </c>
    </row>
    <row r="18" spans="1:7" x14ac:dyDescent="0.2">
      <c r="A18" s="45" t="s">
        <v>19</v>
      </c>
      <c r="B18" s="50">
        <f>[1]CALCULO!AB222</f>
        <v>1</v>
      </c>
      <c r="C18" s="37">
        <f>[1]CALCULO!AE222</f>
        <v>0</v>
      </c>
      <c r="D18" s="28">
        <f>[1]CALCULO!AF222</f>
        <v>6.5093148295210452E-4</v>
      </c>
      <c r="E18" s="50">
        <f>[1]CALCULO!AB802</f>
        <v>78.2</v>
      </c>
      <c r="F18" s="37">
        <f>[1]CALCULO!AE802</f>
        <v>8.611111111111116</v>
      </c>
      <c r="G18" s="29">
        <f>[1]CALCULO!AF802</f>
        <v>5.090284196685457E-4</v>
      </c>
    </row>
    <row r="19" spans="1:7" x14ac:dyDescent="0.2">
      <c r="A19" s="38" t="s">
        <v>20</v>
      </c>
      <c r="B19" s="51">
        <f>[1]CALCULO!AB223</f>
        <v>0</v>
      </c>
      <c r="C19" s="52">
        <v>0</v>
      </c>
      <c r="D19" s="41">
        <f>[1]CALCULO!AF223</f>
        <v>0</v>
      </c>
      <c r="E19" s="51">
        <f>[1]CALCULO!AB803</f>
        <v>0</v>
      </c>
      <c r="F19" s="52">
        <v>0</v>
      </c>
      <c r="G19" s="41">
        <f>[1]CALCULO!AF803</f>
        <v>0</v>
      </c>
    </row>
    <row r="20" spans="1:7" x14ac:dyDescent="0.2">
      <c r="A20" s="42" t="s">
        <v>21</v>
      </c>
      <c r="B20" s="43">
        <f>[1]CALCULO!AB224</f>
        <v>0</v>
      </c>
      <c r="C20" s="53">
        <v>0</v>
      </c>
      <c r="D20" s="44">
        <f>[1]CALCULO!AF224</f>
        <v>0</v>
      </c>
      <c r="E20" s="43">
        <f>[1]CALCULO!AB804</f>
        <v>0</v>
      </c>
      <c r="F20" s="53">
        <v>0</v>
      </c>
      <c r="G20" s="44">
        <f>[1]CALCULO!AF804</f>
        <v>0</v>
      </c>
    </row>
    <row r="21" spans="1:7" x14ac:dyDescent="0.2">
      <c r="A21" s="45" t="s">
        <v>22</v>
      </c>
      <c r="B21" s="50">
        <f>[1]CALCULO!AB225</f>
        <v>0</v>
      </c>
      <c r="C21" s="27">
        <v>0</v>
      </c>
      <c r="D21" s="33">
        <f>[1]CALCULO!AF225</f>
        <v>0</v>
      </c>
      <c r="E21" s="50">
        <f>[1]CALCULO!AB805</f>
        <v>0</v>
      </c>
      <c r="F21" s="27">
        <v>0</v>
      </c>
      <c r="G21" s="34">
        <f>[1]CALCULO!AF805</f>
        <v>0</v>
      </c>
    </row>
    <row r="22" spans="1:7" x14ac:dyDescent="0.2">
      <c r="A22" s="38" t="s">
        <v>23</v>
      </c>
      <c r="B22" s="51">
        <f>[1]CALCULO!AB226</f>
        <v>4295</v>
      </c>
      <c r="C22" s="40">
        <f>[1]CALCULO!AE226</f>
        <v>4.1464597478176524</v>
      </c>
      <c r="D22" s="54">
        <f>[1]CALCULO!AF226</f>
        <v>2.7957507192792885</v>
      </c>
      <c r="E22" s="51">
        <f>[1]CALCULO!AB806</f>
        <v>4589900</v>
      </c>
      <c r="F22" s="40">
        <f>[1]CALCULO!AE806</f>
        <v>8.9875100916559809</v>
      </c>
      <c r="G22" s="54">
        <f>[1]CALCULO!AF806</f>
        <v>29.877104136018644</v>
      </c>
    </row>
    <row r="23" spans="1:7" x14ac:dyDescent="0.2">
      <c r="A23" s="25" t="s">
        <v>24</v>
      </c>
      <c r="B23" s="43">
        <f>[1]CALCULO!AB227</f>
        <v>2521</v>
      </c>
      <c r="C23" s="27">
        <f>[1]CALCULO!AE227</f>
        <v>5.481171548117155</v>
      </c>
      <c r="D23" s="28">
        <f>[1]CALCULO!AF227</f>
        <v>1.6409982685222553</v>
      </c>
      <c r="E23" s="43">
        <f>[1]CALCULO!AB807</f>
        <v>3403200</v>
      </c>
      <c r="F23" s="27">
        <f>[1]CALCULO!AE807</f>
        <v>9.876343912439884</v>
      </c>
      <c r="G23" s="29">
        <f>[1]CALCULO!AF807</f>
        <v>22.152500227826017</v>
      </c>
    </row>
    <row r="24" spans="1:7" x14ac:dyDescent="0.2">
      <c r="A24" s="36" t="s">
        <v>25</v>
      </c>
      <c r="B24" s="50">
        <f>[1]CALCULO!AB228</f>
        <v>1774</v>
      </c>
      <c r="C24" s="37">
        <f>[1]CALCULO!AE228</f>
        <v>2.306805074971165</v>
      </c>
      <c r="D24" s="55">
        <f>[1]CALCULO!AF228</f>
        <v>1.1547524507570333</v>
      </c>
      <c r="E24" s="50">
        <f>[1]CALCULO!AB808</f>
        <v>1186700</v>
      </c>
      <c r="F24" s="37">
        <f>[1]CALCULO!AE808</f>
        <v>6.516470693833587</v>
      </c>
      <c r="G24" s="55">
        <f>[1]CALCULO!AF808</f>
        <v>7.7246039081926234</v>
      </c>
    </row>
    <row r="25" spans="1:7" ht="13.5" thickBot="1" x14ac:dyDescent="0.25">
      <c r="A25" s="56" t="s">
        <v>26</v>
      </c>
      <c r="B25" s="57">
        <f>[1]CALCULO!AB229</f>
        <v>1771</v>
      </c>
      <c r="C25" s="58">
        <f>[1]CALCULO!AE229</f>
        <v>-10.374493927125506</v>
      </c>
      <c r="D25" s="59">
        <f>[1]CALCULO!AF229</f>
        <v>1.152799656308177</v>
      </c>
      <c r="E25" s="57">
        <f>[1]CALCULO!AB809</f>
        <v>793303.65999999992</v>
      </c>
      <c r="F25" s="58">
        <f>[1]CALCULO!AE809</f>
        <v>8.8774544681128909</v>
      </c>
      <c r="G25" s="60">
        <f>[1]CALCULO!AF809</f>
        <v>5.1638632783513199</v>
      </c>
    </row>
    <row r="26" spans="1:7" ht="14.25" thickTop="1" thickBot="1" x14ac:dyDescent="0.25">
      <c r="A26" s="61" t="s">
        <v>27</v>
      </c>
      <c r="B26" s="62">
        <f>[1]CALCULO!AB232</f>
        <v>41921</v>
      </c>
      <c r="C26" s="63">
        <f>[1]CALCULO!AE232</f>
        <v>1.2609000217396555</v>
      </c>
      <c r="D26" s="64">
        <f>[1]CALCULO!AF232</f>
        <v>27.287698696835172</v>
      </c>
      <c r="E26" s="65">
        <f>[1]CALCULO!AB812</f>
        <v>45768556.569999993</v>
      </c>
      <c r="F26" s="63">
        <f>[1]CALCULO!AE812</f>
        <v>11.124532298767118</v>
      </c>
      <c r="G26" s="66">
        <f>[1]CALCULO!AF812</f>
        <v>297.92194400687379</v>
      </c>
    </row>
    <row r="27" spans="1:7" ht="13.5" thickTop="1" x14ac:dyDescent="0.2">
      <c r="A27" s="67"/>
      <c r="B27" s="67"/>
      <c r="C27" s="67"/>
      <c r="D27" s="67"/>
      <c r="E27" s="67"/>
      <c r="F27" s="67"/>
      <c r="G27" s="67"/>
    </row>
    <row r="28" spans="1:7" x14ac:dyDescent="0.2">
      <c r="A28" s="68"/>
      <c r="B28" s="68"/>
      <c r="C28" s="68"/>
      <c r="D28" s="68"/>
      <c r="E28" s="68"/>
      <c r="F28" s="68"/>
      <c r="G28" s="68"/>
    </row>
    <row r="29" spans="1:7" x14ac:dyDescent="0.2">
      <c r="A29" s="68"/>
      <c r="B29" s="68"/>
      <c r="C29" s="68"/>
      <c r="D29" s="68"/>
      <c r="E29" s="68"/>
      <c r="F29" s="68"/>
      <c r="G29" s="68"/>
    </row>
  </sheetData>
  <mergeCells count="7">
    <mergeCell ref="A27:G29"/>
    <mergeCell ref="A1:G1"/>
    <mergeCell ref="A2:G2"/>
    <mergeCell ref="A3:G3"/>
    <mergeCell ref="A4:A5"/>
    <mergeCell ref="B4:D4"/>
    <mergeCell ref="E4:G4"/>
  </mergeCells>
  <pageMargins left="0.94488188976377963" right="0.74803149606299213" top="0.98425196850393704" bottom="0.98425196850393704" header="0" footer="0"/>
  <pageSetup paperSize="9" scale="92" orientation="landscape" r:id="rId1"/>
  <headerFooter alignWithMargins="0"/>
</worksheet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SEGOVIA</vt:lpstr>
      <vt:lpstr>SEGOVIA!Área_de_impresión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2024-02-20T16:28:07Z</dcterms:created>
  <dcterms:modified xsi:type="dcterms:W3CDTF">2024-02-20T16:28:08Z</dcterms:modified>
</cp:coreProperties>
</file>