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:\NUEVO TRABAJO PRUEBAS\2024\04. Abril\ExtractSheet\"/>
    </mc:Choice>
  </mc:AlternateContent>
  <xr:revisionPtr revIDLastSave="0" documentId="8_{0157E6C5-BC62-40A5-85A3-12B37616B56A}" xr6:coauthVersionLast="47" xr6:coauthVersionMax="47" xr10:uidLastSave="{00000000-0000-0000-0000-000000000000}"/>
  <bookViews>
    <workbookView xWindow="0" yWindow="450" windowWidth="20490" windowHeight="11070" xr2:uid="{80886846-C9E0-45E1-B5F0-1FFA58EBF50C}"/>
  </bookViews>
  <sheets>
    <sheet name="CIUDAD REAL" sheetId="1" r:id="rId1"/>
  </sheets>
  <externalReferences>
    <externalReference r:id="rId2"/>
  </externalReferences>
  <definedNames>
    <definedName name="_xlnm.Print_Area" localSheetId="0">'CIUDAD REAL'!$A$1:$G$27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E21" i="1"/>
  <c r="D21" i="1"/>
  <c r="B21" i="1"/>
  <c r="G20" i="1"/>
  <c r="E20" i="1"/>
  <c r="D20" i="1"/>
  <c r="B20" i="1"/>
  <c r="G19" i="1"/>
  <c r="E19" i="1"/>
  <c r="D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A6" i="1"/>
  <c r="A3" i="1"/>
</calcChain>
</file>

<file path=xl/sharedStrings.xml><?xml version="1.0" encoding="utf-8"?>
<sst xmlns="http://schemas.openxmlformats.org/spreadsheetml/2006/main" count="31" uniqueCount="28">
  <si>
    <t>RESUMEN DE PRESTACIONES DE PROTECCIÓN SOCIAL</t>
  </si>
  <si>
    <t>CIUDAD REAL</t>
  </si>
  <si>
    <t>Variables</t>
  </si>
  <si>
    <t>Prestaciones de Beneficiarios</t>
  </si>
  <si>
    <t>Gasto de Prestaciones (€)</t>
  </si>
  <si>
    <t>Dato
 Actual</t>
  </si>
  <si>
    <t>Variación
Relativa Interanual</t>
  </si>
  <si>
    <t>Prestaciones
sobre Población 
Total</t>
  </si>
  <si>
    <t>Gasto
sobre Población
 Total</t>
  </si>
  <si>
    <t xml:space="preserve">Incapacidad permanente </t>
  </si>
  <si>
    <t>Jubilación</t>
  </si>
  <si>
    <t>Viudedad</t>
  </si>
  <si>
    <t>Orfandad</t>
  </si>
  <si>
    <t>Favor Familiar</t>
  </si>
  <si>
    <t>Pensiones no contributivas, (IMSERSO)</t>
  </si>
  <si>
    <t>Invalidez</t>
  </si>
  <si>
    <t>Prestaciones LISMI, (IMSERSO)</t>
  </si>
  <si>
    <t>Subsidio de Garantía de Ingresos Mínimos</t>
  </si>
  <si>
    <t>Subsidio por Ayuda a Tercera Persona</t>
  </si>
  <si>
    <t>Subsidio de Mov. y Comp. Gtos Transportes</t>
  </si>
  <si>
    <t>Pensiones asistenciales, (MEYSS)</t>
  </si>
  <si>
    <t>Enfermedad</t>
  </si>
  <si>
    <t>Vejez</t>
  </si>
  <si>
    <t>Prestaciones por desempleo, (SPEE)</t>
  </si>
  <si>
    <t>Nivel contributivo</t>
  </si>
  <si>
    <t xml:space="preserve">Nivel asistencial </t>
  </si>
  <si>
    <t>Asignación económica por hijo a cargo, (INSS)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</si>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</sst>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b/>
      <sz val="11"/>
      <color theme="0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6" tint="-0.499984740745262"/>
      <name val="Aptos Narrow"/>
      <family val="2"/>
      <scheme val="minor"/>
    </font>
    <font>
      <sz val="10"/>
      <color theme="6" tint="-0.249977111117893"/>
      <name val="Aptos Narrow"/>
      <family val="2"/>
      <scheme val="minor"/>
    </font>
    <font>
      <sz val="10"/>
      <color theme="6" tint="0.39997558519241921"/>
      <name val="Aptos Narrow"/>
      <family val="2"/>
      <scheme val="minor"/>
    </font>
    <font>
      <b/>
      <sz val="10"/>
      <color theme="6" tint="-0.499984740745262"/>
      <name val="Aptos Narrow"/>
      <family val="2"/>
      <scheme val="minor"/>
    </font>
    <font>
      <b/>
      <sz val="8"/>
      <color theme="6" tint="-0.499984740745262"/>
      <name val="Aptos Narrow"/>
      <family val="2"/>
      <scheme val="minor"/>
    </font>
    <font>
      <sz val="8"/>
      <color theme="6" tint="-0.249977111117893"/>
      <name val="Aptos Narrow"/>
      <family val="2"/>
      <scheme val="minor"/>
    </font>
    <font>
      <b/>
      <sz val="9"/>
      <color theme="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gradientFill degree="270">
        <stop position="0">
          <color theme="6" tint="-0.25098422193060094"/>
        </stop>
        <stop position="1">
          <color theme="6" tint="-0.49803155613879818"/>
        </stop>
      </gradientFill>
    </fill>
    <fill>
      <gradientFill degree="27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6" tint="0.40000610370189521"/>
        </stop>
        <stop position="1">
          <color theme="6" tint="0.59999389629810485"/>
        </stop>
      </gradientFill>
    </fill>
    <fill>
      <patternFill patternType="solid">
        <fgColor theme="6" tint="0.39997558519241921"/>
        <bgColor indexed="64"/>
      </patternFill>
    </fill>
    <fill>
      <gradientFill>
        <stop position="0">
          <color theme="6" tint="0.40000610370189521"/>
        </stop>
        <stop position="1">
          <color theme="6" tint="0.80001220740379042"/>
        </stop>
      </gradientFill>
    </fill>
    <fill>
      <patternFill patternType="solid">
        <fgColor theme="6" tint="0.79998168889431442"/>
        <bgColor indexed="64"/>
      </patternFill>
    </fill>
    <fill>
      <gradientFill>
        <stop position="0">
          <color theme="6" tint="0.59999389629810485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gradientFill>
        <stop position="0">
          <color theme="6" tint="-0.49803155613879818"/>
        </stop>
        <stop position="1">
          <color theme="6" tint="-0.25098422193060094"/>
        </stop>
      </gradientFill>
    </fill>
    <fill>
      <patternFill patternType="solid">
        <fgColor theme="6" tint="-0.249977111117893"/>
        <bgColor indexed="64"/>
      </patternFill>
    </fill>
  </fills>
  <borders count="63">
    <border>
      <left/>
      <right/>
      <top/>
      <bottom/>
      <diagonal/>
    </border>
    <border>
      <left style="double">
        <color theme="6" tint="-0.249977111117893"/>
      </left>
      <right/>
      <top/>
      <bottom style="thick">
        <color theme="6" tint="0.79998168889431442"/>
      </bottom>
      <diagonal/>
    </border>
    <border>
      <left/>
      <right/>
      <top/>
      <bottom style="thick">
        <color theme="6" tint="0.79998168889431442"/>
      </bottom>
      <diagonal/>
    </border>
    <border>
      <left/>
      <right style="double">
        <color theme="6" tint="-0.249977111117893"/>
      </right>
      <top/>
      <bottom style="thick">
        <color theme="6" tint="0.79998168889431442"/>
      </bottom>
      <diagonal/>
    </border>
    <border>
      <left/>
      <right/>
      <top style="thick">
        <color theme="6" tint="0.79998168889431442"/>
      </top>
      <bottom/>
      <diagonal/>
    </border>
    <border>
      <left/>
      <right/>
      <top style="thick">
        <color theme="6" tint="0.59999389629810485"/>
      </top>
      <bottom/>
      <diagonal/>
    </border>
    <border>
      <left style="medium">
        <color indexed="64"/>
      </left>
      <right style="double">
        <color theme="6" tint="0.39997558519241921"/>
      </right>
      <top style="thin">
        <color theme="6" tint="0.59999389629810485"/>
      </top>
      <bottom/>
      <diagonal/>
    </border>
    <border>
      <left/>
      <right/>
      <top style="thin">
        <color theme="6" tint="0.59999389629810485"/>
      </top>
      <bottom/>
      <diagonal/>
    </border>
    <border>
      <left/>
      <right style="medium">
        <color theme="6" tint="0.39997558519241921"/>
      </right>
      <top style="thin">
        <color theme="6" tint="0.59999389629810485"/>
      </top>
      <bottom/>
      <diagonal/>
    </border>
    <border>
      <left style="medium">
        <color theme="6" tint="0.39997558519241921"/>
      </left>
      <right/>
      <top style="thin">
        <color theme="6" tint="0.59999389629810485"/>
      </top>
      <bottom style="double">
        <color theme="6" tint="0.79998168889431442"/>
      </bottom>
      <diagonal/>
    </border>
    <border>
      <left/>
      <right/>
      <top style="thin">
        <color theme="6" tint="0.59999389629810485"/>
      </top>
      <bottom style="double">
        <color theme="6" tint="0.79998168889431442"/>
      </bottom>
      <diagonal/>
    </border>
    <border>
      <left/>
      <right style="thin">
        <color theme="6" tint="0.39997558519241921"/>
      </right>
      <top style="thin">
        <color theme="6" tint="0.59999389629810485"/>
      </top>
      <bottom style="double">
        <color theme="6" tint="0.79998168889431442"/>
      </bottom>
      <diagonal/>
    </border>
    <border>
      <left style="double">
        <color theme="6" tint="0.79998168889431442"/>
      </left>
      <right/>
      <top/>
      <bottom/>
      <diagonal/>
    </border>
    <border>
      <left style="medium">
        <color indexed="64"/>
      </left>
      <right/>
      <top/>
      <bottom style="double">
        <color theme="6" tint="-0.249977111117893"/>
      </bottom>
      <diagonal/>
    </border>
    <border>
      <left style="double">
        <color theme="6" tint="0.79998168889431442"/>
      </left>
      <right style="thin">
        <color theme="6" tint="0.79998168889431442"/>
      </right>
      <top style="double">
        <color theme="6" tint="0.79998168889431442"/>
      </top>
      <bottom style="double">
        <color theme="6" tint="-0.249977111117893"/>
      </bottom>
      <diagonal/>
    </border>
    <border>
      <left style="thin">
        <color theme="6" tint="0.79998168889431442"/>
      </left>
      <right/>
      <top style="double">
        <color theme="6" tint="0.79998168889431442"/>
      </top>
      <bottom style="double">
        <color theme="6" tint="-0.249977111117893"/>
      </bottom>
      <diagonal/>
    </border>
    <border>
      <left style="thin">
        <color theme="6" tint="0.79998168889431442"/>
      </left>
      <right style="double">
        <color theme="6" tint="0.39997558519241921"/>
      </right>
      <top style="double">
        <color theme="6" tint="0.79998168889431442"/>
      </top>
      <bottom style="double">
        <color theme="6" tint="-0.249977111117893"/>
      </bottom>
      <diagonal/>
    </border>
    <border>
      <left style="double">
        <color theme="6" tint="-0.249977111117893"/>
      </left>
      <right style="double">
        <color theme="6" tint="0.39997558519241921"/>
      </right>
      <top style="double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0.39997558519241921"/>
      </right>
      <top style="double">
        <color theme="6" tint="-0.249977111117893"/>
      </top>
      <bottom style="thin">
        <color theme="6" tint="-0.249977111117893"/>
      </bottom>
      <diagonal/>
    </border>
    <border>
      <left style="thin">
        <color theme="6" tint="0.39997558519241921"/>
      </left>
      <right style="thin">
        <color theme="6" tint="0.39997558519241921"/>
      </right>
      <top style="double">
        <color theme="6" tint="-0.249977111117893"/>
      </top>
      <bottom style="thin">
        <color theme="6" tint="-0.249977111117893"/>
      </bottom>
      <diagonal/>
    </border>
    <border>
      <left style="thin">
        <color theme="6" tint="0.39997558519241921"/>
      </left>
      <right style="double">
        <color theme="6" tint="0.39997558519241921"/>
      </right>
      <top style="double">
        <color theme="6" tint="-0.249977111117893"/>
      </top>
      <bottom style="thin">
        <color theme="6" tint="-0.249977111117893"/>
      </bottom>
      <diagonal/>
    </border>
    <border>
      <left/>
      <right style="double">
        <color theme="6" tint="0.39997558519241921"/>
      </right>
      <top style="double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/>
      <bottom/>
      <diagonal/>
    </border>
    <border>
      <left style="double">
        <color theme="6" tint="-0.249977111117893"/>
      </left>
      <right style="double">
        <color theme="6" tint="0.39997558519241921"/>
      </right>
      <top style="thin">
        <color theme="6" tint="-0.249977111117893"/>
      </top>
      <bottom/>
      <diagonal/>
    </border>
    <border>
      <left/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double">
        <color theme="6" tint="0.39997558519241921"/>
      </right>
      <top/>
      <bottom/>
      <diagonal/>
    </border>
    <border>
      <left/>
      <right style="double">
        <color theme="6" tint="0.39997558519241921"/>
      </right>
      <top/>
      <bottom/>
      <diagonal/>
    </border>
    <border>
      <left style="double">
        <color theme="6" tint="-0.249977111117893"/>
      </left>
      <right style="double">
        <color theme="6" tint="0.39997558519241921"/>
      </right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0" tint="-0.14999847407452621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0" tint="-0.14999847407452621"/>
      </top>
      <bottom/>
      <diagonal/>
    </border>
    <border>
      <left style="thin">
        <color theme="6" tint="0.39997558519241921"/>
      </left>
      <right style="double">
        <color theme="6" tint="0.39997558519241921"/>
      </right>
      <top style="thin">
        <color theme="0" tint="-0.14999847407452621"/>
      </top>
      <bottom/>
      <diagonal/>
    </border>
    <border>
      <left/>
      <right style="double">
        <color theme="6" tint="0.39997558519241921"/>
      </right>
      <top style="thin">
        <color theme="0" tint="-0.14999847407452621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theme="6" tint="-0.249977111117893"/>
      </left>
      <right style="double">
        <color theme="6" tint="0.39997558519241921"/>
      </right>
      <top style="thin">
        <color theme="6" tint="0.39997558519241921"/>
      </top>
      <bottom style="thin">
        <color theme="6" tint="-0.249977111117893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0" tint="-0.14999847407452621"/>
      </top>
      <bottom style="thin">
        <color theme="6" tint="-0.249977111117893"/>
      </bottom>
      <diagonal/>
    </border>
    <border>
      <left/>
      <right style="thin">
        <color theme="6" tint="0.39997558519241921"/>
      </right>
      <top style="thin">
        <color theme="6" tint="-0.249977111117893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0.39997558519241921"/>
      </left>
      <right style="double">
        <color theme="6" tint="0.39997558519241921"/>
      </right>
      <top style="thin">
        <color theme="6" tint="-0.249977111117893"/>
      </top>
      <bottom/>
      <diagonal/>
    </border>
    <border>
      <left style="double">
        <color theme="6" tint="-0.249977111117893"/>
      </left>
      <right style="double">
        <color theme="6" tint="0.39997558519241921"/>
      </right>
      <top style="thin">
        <color theme="6" tint="-0.249977111117893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-0.249977111117893"/>
      </top>
      <bottom style="thin">
        <color theme="0" tint="-0.14999847407452621"/>
      </bottom>
      <diagonal/>
    </border>
    <border>
      <left style="thin">
        <color theme="6" tint="0.39997558519241921"/>
      </left>
      <right style="double">
        <color theme="6" tint="0.39997558519241921"/>
      </right>
      <top style="thin">
        <color theme="6" tint="-0.249977111117893"/>
      </top>
      <bottom style="thin">
        <color theme="0" tint="-0.14999847407452621"/>
      </bottom>
      <diagonal/>
    </border>
    <border>
      <left style="double">
        <color theme="6" tint="-0.249977111117893"/>
      </left>
      <right style="double">
        <color theme="6" tint="0.39997558519241921"/>
      </right>
      <top/>
      <bottom style="thin">
        <color theme="0" tint="-0.249977111117893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theme="0" tint="-0.14999847407452621"/>
      </bottom>
      <diagonal/>
    </border>
    <border>
      <left style="double">
        <color theme="6" tint="-0.249977111117893"/>
      </left>
      <right style="double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double">
        <color theme="6" tint="0.399975585192419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double">
        <color theme="6" tint="0.399975585192419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6" tint="0.39997558519241921"/>
      </right>
      <top style="thin">
        <color theme="0" tint="-0.14999847407452621"/>
      </top>
      <bottom style="thin">
        <color theme="6" tint="-0.249977111117893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-0.249977111117893"/>
      </top>
      <bottom style="thin">
        <color theme="0" tint="-0.14999847407452621"/>
      </bottom>
      <diagonal/>
    </border>
    <border>
      <left style="thin">
        <color theme="6" tint="0.39997558519241921"/>
      </left>
      <right style="double">
        <color theme="6" tint="0.39997558519241921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0.39997558519241921"/>
      </left>
      <right style="double">
        <color theme="6" tint="0.39997558519241921"/>
      </right>
      <top style="thin">
        <color theme="0" tint="-0.14999847407452621"/>
      </top>
      <bottom style="thin">
        <color theme="6" tint="-0.249977111117893"/>
      </bottom>
      <diagonal/>
    </border>
    <border>
      <left style="double">
        <color theme="6" tint="-0.249977111117893"/>
      </left>
      <right style="double">
        <color theme="6" tint="0.39997558519241921"/>
      </right>
      <top style="thin">
        <color theme="6" tint="-0.249977111117893"/>
      </top>
      <bottom style="double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-0.249977111117893"/>
      </top>
      <bottom style="double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-0.249977111117893"/>
      </top>
      <bottom style="double">
        <color theme="6" tint="0.39997558519241921"/>
      </bottom>
      <diagonal/>
    </border>
    <border>
      <left style="thin">
        <color theme="6" tint="0.39997558519241921"/>
      </left>
      <right style="double">
        <color theme="6" tint="0.39997558519241921"/>
      </right>
      <top style="thin">
        <color theme="6" tint="-0.249977111117893"/>
      </top>
      <bottom style="double">
        <color theme="6" tint="0.39997558519241921"/>
      </bottom>
      <diagonal/>
    </border>
    <border>
      <left/>
      <right style="double">
        <color theme="6" tint="0.39997558519241921"/>
      </right>
      <top style="thin">
        <color theme="6" tint="-0.249977111117893"/>
      </top>
      <bottom style="double">
        <color theme="6" tint="0.39997558519241921"/>
      </bottom>
      <diagonal/>
    </border>
    <border>
      <left style="double">
        <color theme="6" tint="-0.249977111117893"/>
      </left>
      <right/>
      <top style="double">
        <color theme="6" tint="0.39997558519241921"/>
      </top>
      <bottom style="double">
        <color theme="6" tint="0.39997558519241921"/>
      </bottom>
      <diagonal/>
    </border>
    <border>
      <left style="double">
        <color theme="6" tint="0.39997558519241921"/>
      </left>
      <right style="thin">
        <color theme="6" tint="0.59999389629810485"/>
      </right>
      <top style="double">
        <color theme="6" tint="0.39997558519241921"/>
      </top>
      <bottom style="double">
        <color theme="6" tint="0.39997558519241921"/>
      </bottom>
      <diagonal/>
    </border>
    <border>
      <left style="thin">
        <color theme="6" tint="0.59999389629810485"/>
      </left>
      <right style="thin">
        <color theme="6" tint="0.59999389629810485"/>
      </right>
      <top style="double">
        <color theme="6" tint="0.39997558519241921"/>
      </top>
      <bottom style="double">
        <color theme="6" tint="0.39997558519241921"/>
      </bottom>
      <diagonal/>
    </border>
    <border>
      <left style="thin">
        <color theme="6" tint="0.59999389629810485"/>
      </left>
      <right style="medium">
        <color theme="6" tint="-0.249977111117893"/>
      </right>
      <top style="double">
        <color theme="6" tint="0.39997558519241921"/>
      </top>
      <bottom style="double">
        <color theme="6" tint="0.39997558519241921"/>
      </bottom>
      <diagonal/>
    </border>
    <border>
      <left/>
      <right style="thin">
        <color theme="6" tint="0.59999389629810485"/>
      </right>
      <top style="double">
        <color theme="6" tint="0.39997558519241921"/>
      </top>
      <bottom style="double">
        <color theme="6" tint="0.39997558519241921"/>
      </bottom>
      <diagonal/>
    </border>
    <border>
      <left style="thin">
        <color theme="6" tint="0.59999389629810485"/>
      </left>
      <right style="double">
        <color theme="6" tint="0.39997558519241921"/>
      </right>
      <top style="double">
        <color theme="6" tint="0.39997558519241921"/>
      </top>
      <bottom style="double">
        <color theme="6" tint="0.3999755851924192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horizontal="left" indent="2"/>
    </xf>
    <xf numFmtId="0" fontId="2" fillId="2" borderId="3" xfId="0" applyFont="1" applyFill="1" applyBorder="1" applyAlignment="1">
      <alignment horizontal="left" indent="2"/>
    </xf>
    <xf numFmtId="0" fontId="3" fillId="0" borderId="0" xfId="0" applyFont="1"/>
    <xf numFmtId="0" fontId="1" fillId="3" borderId="4" xfId="0" applyFont="1" applyFill="1" applyBorder="1" applyAlignment="1">
      <alignment horizontal="left" indent="2"/>
    </xf>
    <xf numFmtId="17" fontId="1" fillId="4" borderId="5" xfId="0" applyNumberFormat="1" applyFont="1" applyFill="1" applyBorder="1" applyAlignment="1">
      <alignment horizontal="left" vertical="center" indent="2"/>
    </xf>
    <xf numFmtId="0" fontId="4" fillId="5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4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6" fillId="0" borderId="0" xfId="0" applyFont="1"/>
    <xf numFmtId="0" fontId="7" fillId="7" borderId="17" xfId="0" applyFont="1" applyFill="1" applyBorder="1" applyAlignment="1">
      <alignment horizontal="left"/>
    </xf>
    <xf numFmtId="3" fontId="8" fillId="8" borderId="18" xfId="0" applyNumberFormat="1" applyFont="1" applyFill="1" applyBorder="1"/>
    <xf numFmtId="164" fontId="8" fillId="8" borderId="19" xfId="0" applyNumberFormat="1" applyFont="1" applyFill="1" applyBorder="1"/>
    <xf numFmtId="4" fontId="8" fillId="8" borderId="20" xfId="0" applyNumberFormat="1" applyFont="1" applyFill="1" applyBorder="1"/>
    <xf numFmtId="4" fontId="8" fillId="8" borderId="21" xfId="0" applyNumberFormat="1" applyFont="1" applyFill="1" applyBorder="1"/>
    <xf numFmtId="0" fontId="3" fillId="0" borderId="22" xfId="0" applyFont="1" applyBorder="1"/>
    <xf numFmtId="0" fontId="5" fillId="9" borderId="23" xfId="0" applyFont="1" applyFill="1" applyBorder="1" applyAlignment="1">
      <alignment horizontal="left" indent="2"/>
    </xf>
    <xf numFmtId="3" fontId="9" fillId="10" borderId="24" xfId="0" applyNumberFormat="1" applyFont="1" applyFill="1" applyBorder="1"/>
    <xf numFmtId="164" fontId="9" fillId="0" borderId="25" xfId="0" applyNumberFormat="1" applyFont="1" applyBorder="1"/>
    <xf numFmtId="4" fontId="9" fillId="0" borderId="26" xfId="0" applyNumberFormat="1" applyFont="1" applyBorder="1"/>
    <xf numFmtId="4" fontId="9" fillId="0" borderId="27" xfId="0" applyNumberFormat="1" applyFont="1" applyBorder="1"/>
    <xf numFmtId="0" fontId="5" fillId="9" borderId="28" xfId="0" applyFont="1" applyFill="1" applyBorder="1" applyAlignment="1">
      <alignment horizontal="left" indent="2"/>
    </xf>
    <xf numFmtId="3" fontId="9" fillId="10" borderId="29" xfId="0" applyNumberFormat="1" applyFont="1" applyFill="1" applyBorder="1"/>
    <xf numFmtId="164" fontId="9" fillId="0" borderId="30" xfId="0" applyNumberFormat="1" applyFont="1" applyBorder="1"/>
    <xf numFmtId="4" fontId="9" fillId="0" borderId="31" xfId="0" applyNumberFormat="1" applyFont="1" applyBorder="1"/>
    <xf numFmtId="4" fontId="9" fillId="0" borderId="32" xfId="0" applyNumberFormat="1" applyFont="1" applyBorder="1"/>
    <xf numFmtId="164" fontId="9" fillId="0" borderId="33" xfId="0" applyNumberFormat="1" applyFont="1" applyBorder="1"/>
    <xf numFmtId="0" fontId="5" fillId="9" borderId="34" xfId="0" applyFont="1" applyFill="1" applyBorder="1" applyAlignment="1">
      <alignment horizontal="left" indent="2"/>
    </xf>
    <xf numFmtId="164" fontId="9" fillId="0" borderId="35" xfId="0" applyNumberFormat="1" applyFont="1" applyBorder="1"/>
    <xf numFmtId="0" fontId="7" fillId="7" borderId="23" xfId="0" applyFont="1" applyFill="1" applyBorder="1" applyAlignment="1">
      <alignment horizontal="left"/>
    </xf>
    <xf numFmtId="3" fontId="8" fillId="8" borderId="36" xfId="0" applyNumberFormat="1" applyFont="1" applyFill="1" applyBorder="1"/>
    <xf numFmtId="164" fontId="8" fillId="8" borderId="37" xfId="0" applyNumberFormat="1" applyFont="1" applyFill="1" applyBorder="1"/>
    <xf numFmtId="4" fontId="8" fillId="8" borderId="38" xfId="0" applyNumberFormat="1" applyFont="1" applyFill="1" applyBorder="1"/>
    <xf numFmtId="0" fontId="5" fillId="9" borderId="39" xfId="0" applyFont="1" applyFill="1" applyBorder="1" applyAlignment="1">
      <alignment horizontal="left" indent="2"/>
    </xf>
    <xf numFmtId="3" fontId="9" fillId="10" borderId="40" xfId="0" applyNumberFormat="1" applyFont="1" applyFill="1" applyBorder="1"/>
    <xf numFmtId="4" fontId="9" fillId="0" borderId="41" xfId="0" applyNumberFormat="1" applyFont="1" applyBorder="1"/>
    <xf numFmtId="0" fontId="5" fillId="9" borderId="42" xfId="0" applyFont="1" applyFill="1" applyBorder="1" applyAlignment="1">
      <alignment horizontal="left" indent="2"/>
    </xf>
    <xf numFmtId="164" fontId="9" fillId="0" borderId="43" xfId="0" applyNumberFormat="1" applyFont="1" applyBorder="1"/>
    <xf numFmtId="0" fontId="5" fillId="9" borderId="44" xfId="0" applyFont="1" applyFill="1" applyBorder="1" applyAlignment="1">
      <alignment horizontal="left" indent="2"/>
    </xf>
    <xf numFmtId="4" fontId="9" fillId="0" borderId="45" xfId="0" applyNumberFormat="1" applyFont="1" applyBorder="1"/>
    <xf numFmtId="4" fontId="9" fillId="0" borderId="46" xfId="0" applyNumberFormat="1" applyFont="1" applyBorder="1"/>
    <xf numFmtId="3" fontId="9" fillId="10" borderId="47" xfId="0" applyNumberFormat="1" applyFont="1" applyFill="1" applyBorder="1"/>
    <xf numFmtId="3" fontId="8" fillId="8" borderId="24" xfId="0" applyNumberFormat="1" applyFont="1" applyFill="1" applyBorder="1"/>
    <xf numFmtId="164" fontId="8" fillId="8" borderId="25" xfId="0" applyNumberFormat="1" applyFont="1" applyFill="1" applyBorder="1"/>
    <xf numFmtId="164" fontId="9" fillId="0" borderId="48" xfId="0" applyNumberFormat="1" applyFont="1" applyBorder="1"/>
    <xf numFmtId="4" fontId="8" fillId="8" borderId="49" xfId="0" applyNumberFormat="1" applyFont="1" applyFill="1" applyBorder="1"/>
    <xf numFmtId="4" fontId="9" fillId="0" borderId="50" xfId="0" applyNumberFormat="1" applyFont="1" applyBorder="1"/>
    <xf numFmtId="0" fontId="7" fillId="7" borderId="51" xfId="0" applyFont="1" applyFill="1" applyBorder="1" applyAlignment="1">
      <alignment horizontal="left"/>
    </xf>
    <xf numFmtId="3" fontId="8" fillId="8" borderId="52" xfId="0" applyNumberFormat="1" applyFont="1" applyFill="1" applyBorder="1"/>
    <xf numFmtId="164" fontId="8" fillId="8" borderId="53" xfId="0" applyNumberFormat="1" applyFont="1" applyFill="1" applyBorder="1"/>
    <xf numFmtId="4" fontId="8" fillId="8" borderId="54" xfId="0" applyNumberFormat="1" applyFont="1" applyFill="1" applyBorder="1"/>
    <xf numFmtId="4" fontId="8" fillId="8" borderId="55" xfId="0" applyNumberFormat="1" applyFont="1" applyFill="1" applyBorder="1"/>
    <xf numFmtId="0" fontId="10" fillId="11" borderId="56" xfId="0" applyFont="1" applyFill="1" applyBorder="1" applyAlignment="1">
      <alignment horizontal="center"/>
    </xf>
    <xf numFmtId="3" fontId="10" fillId="12" borderId="57" xfId="0" applyNumberFormat="1" applyFont="1" applyFill="1" applyBorder="1"/>
    <xf numFmtId="164" fontId="10" fillId="12" borderId="58" xfId="0" applyNumberFormat="1" applyFont="1" applyFill="1" applyBorder="1"/>
    <xf numFmtId="4" fontId="10" fillId="12" borderId="59" xfId="0" applyNumberFormat="1" applyFont="1" applyFill="1" applyBorder="1"/>
    <xf numFmtId="3" fontId="10" fillId="12" borderId="60" xfId="0" applyNumberFormat="1" applyFont="1" applyFill="1" applyBorder="1"/>
    <xf numFmtId="4" fontId="10" fillId="12" borderId="61" xfId="0" applyNumberFormat="1" applyFont="1" applyFill="1" applyBorder="1"/>
    <xf numFmtId="0" fontId="3" fillId="0" borderId="6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NUEVO%20TRABAJO%20PRUEBAS\2024\04.%20Abril\RESUMEN\DATOS.xlsm" TargetMode="External"/><Relationship Id="rId1" Type="http://schemas.openxmlformats.org/officeDocument/2006/relationships/externalLinkPath" Target="/NUEVO%20TRABAJO%20PRUEBAS/2024/04.%20Abril/RESUMEN/DAT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CALCULO"/>
      <sheetName val="Datos_a_ant"/>
      <sheetName val="PContr"/>
      <sheetName val="PNoContr"/>
      <sheetName val="LISMI"/>
      <sheetName val="PAsis"/>
      <sheetName val="PHAC"/>
      <sheetName val="BP1.5a"/>
      <sheetName val="Tasas"/>
    </sheetNames>
    <sheetDataSet>
      <sheetData sheetId="0">
        <row r="3">
          <cell r="B3">
            <v>45383</v>
          </cell>
        </row>
        <row r="6">
          <cell r="B6" t="str">
            <v>ABRIL de 2024</v>
          </cell>
        </row>
      </sheetData>
      <sheetData sheetId="1">
        <row r="7">
          <cell r="C7">
            <v>10149834</v>
          </cell>
        </row>
        <row r="239">
          <cell r="H239">
            <v>102310</v>
          </cell>
          <cell r="K239">
            <v>1.1138234683691925</v>
          </cell>
          <cell r="L239">
            <v>20.79780129978635</v>
          </cell>
        </row>
        <row r="240">
          <cell r="H240">
            <v>14791</v>
          </cell>
          <cell r="K240">
            <v>0.44821731748726656</v>
          </cell>
          <cell r="L240">
            <v>3.0067469360291263</v>
          </cell>
        </row>
        <row r="241">
          <cell r="H241">
            <v>56167</v>
          </cell>
          <cell r="K241">
            <v>2.4029608561687543</v>
          </cell>
          <cell r="L241">
            <v>11.417751007771479</v>
          </cell>
        </row>
        <row r="242">
          <cell r="H242">
            <v>26454</v>
          </cell>
          <cell r="K242">
            <v>-0.63105702050935308</v>
          </cell>
          <cell r="L242">
            <v>5.3776271682587051</v>
          </cell>
        </row>
        <row r="243">
          <cell r="H243">
            <v>4021</v>
          </cell>
          <cell r="K243">
            <v>-2.45026686074721</v>
          </cell>
          <cell r="L243">
            <v>0.81739770331776873</v>
          </cell>
        </row>
        <row r="244">
          <cell r="H244">
            <v>877</v>
          </cell>
          <cell r="K244">
            <v>1.3872832369942196</v>
          </cell>
          <cell r="L244">
            <v>0.1782784844092721</v>
          </cell>
        </row>
        <row r="245">
          <cell r="H245">
            <v>4862</v>
          </cell>
          <cell r="K245">
            <v>2.8341793570219966</v>
          </cell>
          <cell r="L245">
            <v>0.98835802873190537</v>
          </cell>
        </row>
        <row r="246">
          <cell r="H246">
            <v>2881</v>
          </cell>
          <cell r="K246">
            <v>6.2315634218289082</v>
          </cell>
          <cell r="L246">
            <v>0.58565600180514588</v>
          </cell>
        </row>
        <row r="247">
          <cell r="H247">
            <v>1981</v>
          </cell>
          <cell r="K247">
            <v>-1.7361111111111112</v>
          </cell>
          <cell r="L247">
            <v>0.40270202692675944</v>
          </cell>
        </row>
        <row r="248">
          <cell r="H248">
            <v>24</v>
          </cell>
          <cell r="K248">
            <v>-4</v>
          </cell>
          <cell r="L248">
            <v>4.878772663423638E-3</v>
          </cell>
        </row>
        <row r="249">
          <cell r="H249">
            <v>19</v>
          </cell>
          <cell r="K249">
            <v>-5</v>
          </cell>
          <cell r="L249">
            <v>3.8623616918770469E-3</v>
          </cell>
        </row>
        <row r="250">
          <cell r="H250">
            <v>2</v>
          </cell>
          <cell r="K250">
            <v>0</v>
          </cell>
          <cell r="L250">
            <v>4.065643886186365E-4</v>
          </cell>
        </row>
        <row r="251">
          <cell r="H251">
            <v>3</v>
          </cell>
          <cell r="K251">
            <v>0</v>
          </cell>
          <cell r="L251">
            <v>6.0984658292795476E-4</v>
          </cell>
        </row>
        <row r="252">
          <cell r="H252">
            <v>0</v>
          </cell>
          <cell r="L252">
            <v>0</v>
          </cell>
        </row>
        <row r="253">
          <cell r="H253">
            <v>0</v>
          </cell>
          <cell r="L253">
            <v>0</v>
          </cell>
        </row>
        <row r="254">
          <cell r="H254">
            <v>0</v>
          </cell>
          <cell r="L254">
            <v>0</v>
          </cell>
        </row>
        <row r="255">
          <cell r="H255">
            <v>21302</v>
          </cell>
          <cell r="K255">
            <v>3.5384465830660057</v>
          </cell>
          <cell r="L255">
            <v>4.3303173031770976</v>
          </cell>
        </row>
        <row r="256">
          <cell r="H256">
            <v>7358</v>
          </cell>
          <cell r="K256">
            <v>2.6649923259383286</v>
          </cell>
          <cell r="L256">
            <v>1.4957503857279637</v>
          </cell>
        </row>
        <row r="257">
          <cell r="H257">
            <v>13944</v>
          </cell>
          <cell r="K257">
            <v>4.0053703289326466</v>
          </cell>
          <cell r="L257">
            <v>2.8345669174491337</v>
          </cell>
        </row>
        <row r="258">
          <cell r="H258">
            <v>2273</v>
          </cell>
          <cell r="K258">
            <v>4.4014084507042257E-2</v>
          </cell>
          <cell r="L258">
            <v>0.46206042766508043</v>
          </cell>
        </row>
        <row r="261">
          <cell r="H261">
            <v>130771</v>
          </cell>
          <cell r="K261">
            <v>1.5444705005357893</v>
          </cell>
          <cell r="L261">
            <v>26.583415832023853</v>
          </cell>
        </row>
        <row r="819">
          <cell r="H819">
            <v>119567989.94</v>
          </cell>
          <cell r="K819">
            <v>6.5568410169372395</v>
          </cell>
          <cell r="L819">
            <v>243.06043364157691</v>
          </cell>
        </row>
        <row r="820">
          <cell r="H820">
            <v>15605152.050000001</v>
          </cell>
          <cell r="K820">
            <v>4.3974763611394669</v>
          </cell>
          <cell r="L820">
            <v>31.722495512545564</v>
          </cell>
        </row>
        <row r="821">
          <cell r="H821">
            <v>77120215.189999998</v>
          </cell>
          <cell r="K821">
            <v>7.6849505920721208</v>
          </cell>
          <cell r="L821">
            <v>156.77166569430017</v>
          </cell>
        </row>
        <row r="822">
          <cell r="H822">
            <v>24101680.890000001</v>
          </cell>
          <cell r="K822">
            <v>4.7137370774593812</v>
          </cell>
          <cell r="L822">
            <v>48.994425778621626</v>
          </cell>
        </row>
        <row r="823">
          <cell r="H823">
            <v>2119107.13</v>
          </cell>
          <cell r="K823">
            <v>3.3690686056312229</v>
          </cell>
          <cell r="L823">
            <v>4.3077674736292169</v>
          </cell>
        </row>
        <row r="824">
          <cell r="H824">
            <v>621834.68000000005</v>
          </cell>
          <cell r="K824">
            <v>7.3228206902923461</v>
          </cell>
          <cell r="L824">
            <v>1.2640791824803275</v>
          </cell>
        </row>
        <row r="825">
          <cell r="H825">
            <v>2586780.73</v>
          </cell>
          <cell r="K825">
            <v>8.0349468676932592</v>
          </cell>
          <cell r="L825">
            <v>5.2584646299146014</v>
          </cell>
        </row>
        <row r="826">
          <cell r="H826">
            <v>1449564.51</v>
          </cell>
          <cell r="K826">
            <v>12.074655021420817</v>
          </cell>
          <cell r="L826">
            <v>2.9467065438571169</v>
          </cell>
        </row>
        <row r="827">
          <cell r="H827">
            <v>1137216.22</v>
          </cell>
          <cell r="K827">
            <v>3.2893313615270729</v>
          </cell>
          <cell r="L827">
            <v>2.311758086057484</v>
          </cell>
        </row>
        <row r="828">
          <cell r="H828">
            <v>3207.84</v>
          </cell>
          <cell r="K828">
            <v>-3.9367532117509532</v>
          </cell>
          <cell r="L828">
            <v>6.5209675419320347E-3</v>
          </cell>
        </row>
        <row r="829">
          <cell r="H829">
            <v>2847.34</v>
          </cell>
          <cell r="K829">
            <v>-4.9999999999999893</v>
          </cell>
          <cell r="L829">
            <v>5.788135231446943E-3</v>
          </cell>
        </row>
        <row r="830">
          <cell r="H830">
            <v>116.9</v>
          </cell>
          <cell r="K830">
            <v>0</v>
          </cell>
          <cell r="L830">
            <v>2.3763688514759305E-4</v>
          </cell>
        </row>
        <row r="831">
          <cell r="H831">
            <v>243.6</v>
          </cell>
          <cell r="K831">
            <v>8.1705150976909451</v>
          </cell>
          <cell r="L831">
            <v>4.951954253374993E-4</v>
          </cell>
        </row>
        <row r="832">
          <cell r="H832">
            <v>0</v>
          </cell>
          <cell r="L832">
            <v>0</v>
          </cell>
        </row>
        <row r="833">
          <cell r="H833">
            <v>0</v>
          </cell>
          <cell r="L833">
            <v>0</v>
          </cell>
        </row>
        <row r="834">
          <cell r="H834">
            <v>0</v>
          </cell>
          <cell r="L834">
            <v>0</v>
          </cell>
        </row>
        <row r="835">
          <cell r="H835">
            <v>19739700</v>
          </cell>
          <cell r="K835">
            <v>8.6503266714736267</v>
          </cell>
          <cell r="L835">
            <v>40.127295310076498</v>
          </cell>
        </row>
        <row r="836">
          <cell r="H836">
            <v>10841200</v>
          </cell>
          <cell r="K836">
            <v>10.116605046113843</v>
          </cell>
          <cell r="L836">
            <v>22.038229249461811</v>
          </cell>
        </row>
        <row r="837">
          <cell r="H837">
            <v>8898500</v>
          </cell>
          <cell r="K837">
            <v>6.9158586550361054</v>
          </cell>
          <cell r="L837">
            <v>18.089066060614684</v>
          </cell>
        </row>
        <row r="838">
          <cell r="H838">
            <v>1264423.5999999978</v>
          </cell>
          <cell r="K838">
            <v>3.8713196052799499</v>
          </cell>
          <cell r="L838">
            <v>2.5703480394448723</v>
          </cell>
        </row>
        <row r="841">
          <cell r="H841">
            <v>143162102.10999998</v>
          </cell>
          <cell r="K841">
            <v>6.8424493259558377</v>
          </cell>
          <cell r="L841">
            <v>291.02306258855475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4FC1-4F41-4509-A654-77113D19169C}">
  <sheetPr codeName="Hoja21"/>
  <dimension ref="A1:I29"/>
  <sheetViews>
    <sheetView showGridLines="0" tabSelected="1" topLeftCell="A13" zoomScaleNormal="100" workbookViewId="0">
      <selection activeCell="A3" sqref="A3:G3"/>
    </sheetView>
  </sheetViews>
  <sheetFormatPr baseColWidth="10" defaultRowHeight="13.5" x14ac:dyDescent="0.25"/>
  <cols>
    <col min="1" max="1" width="44.28515625" style="4" customWidth="1"/>
    <col min="2" max="2" width="17.7109375" style="4" customWidth="1"/>
    <col min="3" max="3" width="12.7109375" style="4" customWidth="1"/>
    <col min="4" max="4" width="13.85546875" style="4" customWidth="1"/>
    <col min="5" max="5" width="17.7109375" style="4" customWidth="1"/>
    <col min="6" max="6" width="12.7109375" style="4" customWidth="1"/>
    <col min="7" max="7" width="13.5703125" style="4" customWidth="1"/>
    <col min="8" max="16384" width="11.42578125" style="4"/>
  </cols>
  <sheetData>
    <row r="1" spans="1:9" ht="18" thickBot="1" x14ac:dyDescent="0.35">
      <c r="A1" s="1" t="s">
        <v>0</v>
      </c>
      <c r="B1" s="2"/>
      <c r="C1" s="2"/>
      <c r="D1" s="2"/>
      <c r="E1" s="2"/>
      <c r="F1" s="2"/>
      <c r="G1" s="3"/>
    </row>
    <row r="2" spans="1:9" ht="16.5" thickTop="1" thickBot="1" x14ac:dyDescent="0.3">
      <c r="A2" s="5" t="s">
        <v>1</v>
      </c>
      <c r="B2" s="5"/>
      <c r="C2" s="5"/>
      <c r="D2" s="5"/>
      <c r="E2" s="5"/>
      <c r="F2" s="5"/>
      <c r="G2" s="5"/>
    </row>
    <row r="3" spans="1:9" ht="15.75" thickTop="1" x14ac:dyDescent="0.25">
      <c r="A3" s="6" t="str">
        <f>[1]DATOS!$B$6</f>
        <v>ABRIL de 2024</v>
      </c>
      <c r="B3" s="6"/>
      <c r="C3" s="6"/>
      <c r="D3" s="6"/>
      <c r="E3" s="6"/>
      <c r="F3" s="6"/>
      <c r="G3" s="6"/>
    </row>
    <row r="4" spans="1:9" ht="20.25" customHeight="1" thickBot="1" x14ac:dyDescent="0.3">
      <c r="A4" s="7" t="s">
        <v>2</v>
      </c>
      <c r="B4" s="8" t="s">
        <v>3</v>
      </c>
      <c r="C4" s="8"/>
      <c r="D4" s="9"/>
      <c r="E4" s="10" t="s">
        <v>4</v>
      </c>
      <c r="F4" s="11"/>
      <c r="G4" s="12"/>
      <c r="H4" s="13"/>
    </row>
    <row r="5" spans="1:9" ht="44.25" customHeight="1" thickTop="1" thickBot="1" x14ac:dyDescent="0.3">
      <c r="A5" s="14"/>
      <c r="B5" s="15" t="s">
        <v>5</v>
      </c>
      <c r="C5" s="16" t="s">
        <v>6</v>
      </c>
      <c r="D5" s="16" t="s">
        <v>7</v>
      </c>
      <c r="E5" s="15" t="s">
        <v>5</v>
      </c>
      <c r="F5" s="16" t="s">
        <v>6</v>
      </c>
      <c r="G5" s="17" t="s">
        <v>8</v>
      </c>
      <c r="I5" s="18"/>
    </row>
    <row r="6" spans="1:9" ht="14.25" thickTop="1" x14ac:dyDescent="0.25">
      <c r="A6" s="19" t="str">
        <f>_xlfn.CONCAT("Pensiones contributivas, (INSS) a 1 de ",$A$3)</f>
        <v>Pensiones contributivas, (INSS) a 1 de ABRIL de 2024</v>
      </c>
      <c r="B6" s="20">
        <f>[1]CALCULO!H239</f>
        <v>102310</v>
      </c>
      <c r="C6" s="21">
        <f>[1]CALCULO!K239</f>
        <v>1.1138234683691925</v>
      </c>
      <c r="D6" s="22">
        <f>[1]CALCULO!L239</f>
        <v>20.79780129978635</v>
      </c>
      <c r="E6" s="20">
        <f>[1]CALCULO!H819</f>
        <v>119567989.94</v>
      </c>
      <c r="F6" s="21">
        <f>[1]CALCULO!K819</f>
        <v>6.5568410169372395</v>
      </c>
      <c r="G6" s="23">
        <f>[1]CALCULO!L819</f>
        <v>243.06043364157691</v>
      </c>
      <c r="H6" s="24"/>
    </row>
    <row r="7" spans="1:9" x14ac:dyDescent="0.25">
      <c r="A7" s="25" t="s">
        <v>9</v>
      </c>
      <c r="B7" s="26">
        <f>[1]CALCULO!H240</f>
        <v>14791</v>
      </c>
      <c r="C7" s="27">
        <f>[1]CALCULO!K240</f>
        <v>0.44821731748726656</v>
      </c>
      <c r="D7" s="28">
        <f>[1]CALCULO!L240</f>
        <v>3.0067469360291263</v>
      </c>
      <c r="E7" s="26">
        <f>[1]CALCULO!H820</f>
        <v>15605152.050000001</v>
      </c>
      <c r="F7" s="27">
        <f>[1]CALCULO!K820</f>
        <v>4.3974763611394669</v>
      </c>
      <c r="G7" s="29">
        <f>[1]CALCULO!L820</f>
        <v>31.722495512545564</v>
      </c>
    </row>
    <row r="8" spans="1:9" x14ac:dyDescent="0.25">
      <c r="A8" s="30" t="s">
        <v>10</v>
      </c>
      <c r="B8" s="31">
        <f>[1]CALCULO!H241</f>
        <v>56167</v>
      </c>
      <c r="C8" s="32">
        <f>[1]CALCULO!K241</f>
        <v>2.4029608561687543</v>
      </c>
      <c r="D8" s="33">
        <f>[1]CALCULO!L241</f>
        <v>11.417751007771479</v>
      </c>
      <c r="E8" s="31">
        <f>[1]CALCULO!H821</f>
        <v>77120215.189999998</v>
      </c>
      <c r="F8" s="32">
        <f>[1]CALCULO!K821</f>
        <v>7.6849505920721208</v>
      </c>
      <c r="G8" s="34">
        <f>[1]CALCULO!L821</f>
        <v>156.77166569430017</v>
      </c>
    </row>
    <row r="9" spans="1:9" x14ac:dyDescent="0.25">
      <c r="A9" s="30" t="s">
        <v>11</v>
      </c>
      <c r="B9" s="31">
        <f>[1]CALCULO!H242</f>
        <v>26454</v>
      </c>
      <c r="C9" s="35">
        <f>[1]CALCULO!K242</f>
        <v>-0.63105702050935308</v>
      </c>
      <c r="D9" s="33">
        <f>[1]CALCULO!L242</f>
        <v>5.3776271682587051</v>
      </c>
      <c r="E9" s="31">
        <f>[1]CALCULO!H822</f>
        <v>24101680.890000001</v>
      </c>
      <c r="F9" s="35">
        <f>[1]CALCULO!K822</f>
        <v>4.7137370774593812</v>
      </c>
      <c r="G9" s="34">
        <f>[1]CALCULO!L822</f>
        <v>48.994425778621626</v>
      </c>
    </row>
    <row r="10" spans="1:9" x14ac:dyDescent="0.25">
      <c r="A10" s="30" t="s">
        <v>12</v>
      </c>
      <c r="B10" s="31">
        <f>[1]CALCULO!H243</f>
        <v>4021</v>
      </c>
      <c r="C10" s="27">
        <f>[1]CALCULO!K243</f>
        <v>-2.45026686074721</v>
      </c>
      <c r="D10" s="33">
        <f>[1]CALCULO!L243</f>
        <v>0.81739770331776873</v>
      </c>
      <c r="E10" s="31">
        <f>[1]CALCULO!H823</f>
        <v>2119107.13</v>
      </c>
      <c r="F10" s="27">
        <f>[1]CALCULO!K823</f>
        <v>3.3690686056312229</v>
      </c>
      <c r="G10" s="34">
        <f>[1]CALCULO!L823</f>
        <v>4.3077674736292169</v>
      </c>
    </row>
    <row r="11" spans="1:9" x14ac:dyDescent="0.25">
      <c r="A11" s="36" t="s">
        <v>13</v>
      </c>
      <c r="B11" s="31">
        <f>[1]CALCULO!H244</f>
        <v>877</v>
      </c>
      <c r="C11" s="37">
        <f>[1]CALCULO!K244</f>
        <v>1.3872832369942196</v>
      </c>
      <c r="D11" s="33">
        <f>[1]CALCULO!L244</f>
        <v>0.1782784844092721</v>
      </c>
      <c r="E11" s="31">
        <f>[1]CALCULO!H824</f>
        <v>621834.68000000005</v>
      </c>
      <c r="F11" s="37">
        <f>[1]CALCULO!K824</f>
        <v>7.3228206902923461</v>
      </c>
      <c r="G11" s="34">
        <f>[1]CALCULO!L824</f>
        <v>1.2640791824803275</v>
      </c>
    </row>
    <row r="12" spans="1:9" x14ac:dyDescent="0.25">
      <c r="A12" s="38" t="s">
        <v>14</v>
      </c>
      <c r="B12" s="39">
        <f>[1]CALCULO!H245</f>
        <v>4862</v>
      </c>
      <c r="C12" s="40">
        <f>[1]CALCULO!K245</f>
        <v>2.8341793570219966</v>
      </c>
      <c r="D12" s="41">
        <f>[1]CALCULO!L245</f>
        <v>0.98835802873190537</v>
      </c>
      <c r="E12" s="39">
        <f>[1]CALCULO!H825</f>
        <v>2586780.73</v>
      </c>
      <c r="F12" s="40">
        <f>[1]CALCULO!K825</f>
        <v>8.0349468676932592</v>
      </c>
      <c r="G12" s="41">
        <f>[1]CALCULO!L825</f>
        <v>5.2584646299146014</v>
      </c>
    </row>
    <row r="13" spans="1:9" x14ac:dyDescent="0.25">
      <c r="A13" s="42" t="s">
        <v>10</v>
      </c>
      <c r="B13" s="43">
        <f>[1]CALCULO!H246</f>
        <v>2881</v>
      </c>
      <c r="C13" s="27">
        <f>[1]CALCULO!K246</f>
        <v>6.2315634218289082</v>
      </c>
      <c r="D13" s="44">
        <f>[1]CALCULO!L246</f>
        <v>0.58565600180514588</v>
      </c>
      <c r="E13" s="43">
        <f>[1]CALCULO!H826</f>
        <v>1449564.51</v>
      </c>
      <c r="F13" s="27">
        <f>[1]CALCULO!K826</f>
        <v>12.074655021420817</v>
      </c>
      <c r="G13" s="44">
        <f>[1]CALCULO!L826</f>
        <v>2.9467065438571169</v>
      </c>
    </row>
    <row r="14" spans="1:9" x14ac:dyDescent="0.25">
      <c r="A14" s="45" t="s">
        <v>15</v>
      </c>
      <c r="B14" s="31">
        <f>[1]CALCULO!H247</f>
        <v>1981</v>
      </c>
      <c r="C14" s="32">
        <f>[1]CALCULO!K247</f>
        <v>-1.7361111111111112</v>
      </c>
      <c r="D14" s="28">
        <f>[1]CALCULO!L247</f>
        <v>0.40270202692675944</v>
      </c>
      <c r="E14" s="31">
        <f>[1]CALCULO!H827</f>
        <v>1137216.22</v>
      </c>
      <c r="F14" s="32">
        <f>[1]CALCULO!K827</f>
        <v>3.2893313615270729</v>
      </c>
      <c r="G14" s="29">
        <f>[1]CALCULO!L827</f>
        <v>2.311758086057484</v>
      </c>
    </row>
    <row r="15" spans="1:9" x14ac:dyDescent="0.25">
      <c r="A15" s="38" t="s">
        <v>16</v>
      </c>
      <c r="B15" s="39">
        <f>[1]CALCULO!H248</f>
        <v>24</v>
      </c>
      <c r="C15" s="40">
        <f>[1]CALCULO!K248</f>
        <v>-4</v>
      </c>
      <c r="D15" s="41">
        <f>[1]CALCULO!L248</f>
        <v>4.878772663423638E-3</v>
      </c>
      <c r="E15" s="39">
        <f>[1]CALCULO!H828</f>
        <v>3207.84</v>
      </c>
      <c r="F15" s="40">
        <f>[1]CALCULO!K828</f>
        <v>-3.9367532117509532</v>
      </c>
      <c r="G15" s="41">
        <f>[1]CALCULO!L828</f>
        <v>6.5209675419320347E-3</v>
      </c>
    </row>
    <row r="16" spans="1:9" x14ac:dyDescent="0.25">
      <c r="A16" s="42" t="s">
        <v>17</v>
      </c>
      <c r="B16" s="43">
        <f>[1]CALCULO!H249</f>
        <v>19</v>
      </c>
      <c r="C16" s="46">
        <f>[1]CALCULO!K249</f>
        <v>-5</v>
      </c>
      <c r="D16" s="44">
        <f>[1]CALCULO!L249</f>
        <v>3.8623616918770469E-3</v>
      </c>
      <c r="E16" s="43">
        <f>[1]CALCULO!H829</f>
        <v>2847.34</v>
      </c>
      <c r="F16" s="46">
        <f>[1]CALCULO!K829</f>
        <v>-4.9999999999999893</v>
      </c>
      <c r="G16" s="44">
        <f>[1]CALCULO!L829</f>
        <v>5.788135231446943E-3</v>
      </c>
    </row>
    <row r="17" spans="1:7" x14ac:dyDescent="0.25">
      <c r="A17" s="47" t="s">
        <v>18</v>
      </c>
      <c r="B17" s="26">
        <f>[1]CALCULO!H250</f>
        <v>2</v>
      </c>
      <c r="C17" s="27">
        <f>[1]CALCULO!K250</f>
        <v>0</v>
      </c>
      <c r="D17" s="48">
        <f>[1]CALCULO!L250</f>
        <v>4.065643886186365E-4</v>
      </c>
      <c r="E17" s="26">
        <f>[1]CALCULO!H830</f>
        <v>116.9</v>
      </c>
      <c r="F17" s="27">
        <f>[1]CALCULO!K830</f>
        <v>0</v>
      </c>
      <c r="G17" s="49">
        <f>[1]CALCULO!L830</f>
        <v>2.3763688514759305E-4</v>
      </c>
    </row>
    <row r="18" spans="1:7" x14ac:dyDescent="0.25">
      <c r="A18" s="45" t="s">
        <v>19</v>
      </c>
      <c r="B18" s="50">
        <f>[1]CALCULO!H251</f>
        <v>3</v>
      </c>
      <c r="C18" s="37">
        <f>[1]CALCULO!K251</f>
        <v>0</v>
      </c>
      <c r="D18" s="28">
        <f>[1]CALCULO!L251</f>
        <v>6.0984658292795476E-4</v>
      </c>
      <c r="E18" s="50">
        <f>[1]CALCULO!H831</f>
        <v>243.6</v>
      </c>
      <c r="F18" s="37">
        <f>[1]CALCULO!K831</f>
        <v>8.1705150976909451</v>
      </c>
      <c r="G18" s="29">
        <f>[1]CALCULO!L831</f>
        <v>4.951954253374993E-4</v>
      </c>
    </row>
    <row r="19" spans="1:7" x14ac:dyDescent="0.25">
      <c r="A19" s="38" t="s">
        <v>20</v>
      </c>
      <c r="B19" s="51">
        <f>[1]CALCULO!H252</f>
        <v>0</v>
      </c>
      <c r="C19" s="52">
        <v>0</v>
      </c>
      <c r="D19" s="41">
        <f>[1]CALCULO!L252</f>
        <v>0</v>
      </c>
      <c r="E19" s="51">
        <f>[1]CALCULO!H832</f>
        <v>0</v>
      </c>
      <c r="F19" s="52">
        <v>0</v>
      </c>
      <c r="G19" s="41">
        <f>[1]CALCULO!L832</f>
        <v>0</v>
      </c>
    </row>
    <row r="20" spans="1:7" x14ac:dyDescent="0.25">
      <c r="A20" s="42" t="s">
        <v>21</v>
      </c>
      <c r="B20" s="43">
        <f>[1]CALCULO!H253</f>
        <v>0</v>
      </c>
      <c r="C20" s="53">
        <v>0</v>
      </c>
      <c r="D20" s="44">
        <f>[1]CALCULO!L253</f>
        <v>0</v>
      </c>
      <c r="E20" s="43">
        <f>[1]CALCULO!H833</f>
        <v>0</v>
      </c>
      <c r="F20" s="53">
        <v>0</v>
      </c>
      <c r="G20" s="44">
        <f>[1]CALCULO!L833</f>
        <v>0</v>
      </c>
    </row>
    <row r="21" spans="1:7" x14ac:dyDescent="0.25">
      <c r="A21" s="45" t="s">
        <v>22</v>
      </c>
      <c r="B21" s="50">
        <f>[1]CALCULO!H254</f>
        <v>0</v>
      </c>
      <c r="C21" s="27">
        <v>0</v>
      </c>
      <c r="D21" s="33">
        <f>[1]CALCULO!L254</f>
        <v>0</v>
      </c>
      <c r="E21" s="50">
        <f>[1]CALCULO!H834</f>
        <v>0</v>
      </c>
      <c r="F21" s="27">
        <v>0</v>
      </c>
      <c r="G21" s="34">
        <f>[1]CALCULO!L834</f>
        <v>0</v>
      </c>
    </row>
    <row r="22" spans="1:7" x14ac:dyDescent="0.25">
      <c r="A22" s="38" t="s">
        <v>23</v>
      </c>
      <c r="B22" s="51">
        <f>[1]CALCULO!H255</f>
        <v>21302</v>
      </c>
      <c r="C22" s="40">
        <f>[1]CALCULO!K255</f>
        <v>3.5384465830660057</v>
      </c>
      <c r="D22" s="54">
        <f>[1]CALCULO!L255</f>
        <v>4.3303173031770976</v>
      </c>
      <c r="E22" s="51">
        <f>[1]CALCULO!H835</f>
        <v>19739700</v>
      </c>
      <c r="F22" s="40">
        <f>[1]CALCULO!K835</f>
        <v>8.6503266714736267</v>
      </c>
      <c r="G22" s="54">
        <f>[1]CALCULO!L835</f>
        <v>40.127295310076498</v>
      </c>
    </row>
    <row r="23" spans="1:7" x14ac:dyDescent="0.25">
      <c r="A23" s="25" t="s">
        <v>24</v>
      </c>
      <c r="B23" s="43">
        <f>[1]CALCULO!H256</f>
        <v>7358</v>
      </c>
      <c r="C23" s="27">
        <f>[1]CALCULO!K256</f>
        <v>2.6649923259383286</v>
      </c>
      <c r="D23" s="28">
        <f>[1]CALCULO!L256</f>
        <v>1.4957503857279637</v>
      </c>
      <c r="E23" s="43">
        <f>[1]CALCULO!H836</f>
        <v>10841200</v>
      </c>
      <c r="F23" s="27">
        <f>[1]CALCULO!K836</f>
        <v>10.116605046113843</v>
      </c>
      <c r="G23" s="29">
        <f>[1]CALCULO!L836</f>
        <v>22.038229249461811</v>
      </c>
    </row>
    <row r="24" spans="1:7" x14ac:dyDescent="0.25">
      <c r="A24" s="36" t="s">
        <v>25</v>
      </c>
      <c r="B24" s="50">
        <f>[1]CALCULO!H257</f>
        <v>13944</v>
      </c>
      <c r="C24" s="37">
        <f>[1]CALCULO!K257</f>
        <v>4.0053703289326466</v>
      </c>
      <c r="D24" s="55">
        <f>[1]CALCULO!L257</f>
        <v>2.8345669174491337</v>
      </c>
      <c r="E24" s="50">
        <f>[1]CALCULO!H837</f>
        <v>8898500</v>
      </c>
      <c r="F24" s="37">
        <f>[1]CALCULO!K837</f>
        <v>6.9158586550361054</v>
      </c>
      <c r="G24" s="55">
        <f>[1]CALCULO!L837</f>
        <v>18.089066060614684</v>
      </c>
    </row>
    <row r="25" spans="1:7" ht="14.25" thickBot="1" x14ac:dyDescent="0.3">
      <c r="A25" s="56" t="s">
        <v>26</v>
      </c>
      <c r="B25" s="57">
        <f>[1]CALCULO!H258</f>
        <v>2273</v>
      </c>
      <c r="C25" s="58">
        <f>[1]CALCULO!K258</f>
        <v>4.4014084507042257E-2</v>
      </c>
      <c r="D25" s="59">
        <f>[1]CALCULO!L258</f>
        <v>0.46206042766508043</v>
      </c>
      <c r="E25" s="57">
        <f>[1]CALCULO!H838</f>
        <v>1264423.5999999978</v>
      </c>
      <c r="F25" s="58">
        <f>[1]CALCULO!K838</f>
        <v>3.8713196052799499</v>
      </c>
      <c r="G25" s="60">
        <f>[1]CALCULO!L838</f>
        <v>2.5703480394448723</v>
      </c>
    </row>
    <row r="26" spans="1:7" ht="15" thickTop="1" thickBot="1" x14ac:dyDescent="0.3">
      <c r="A26" s="61" t="s">
        <v>27</v>
      </c>
      <c r="B26" s="62">
        <f>[1]CALCULO!H261</f>
        <v>130771</v>
      </c>
      <c r="C26" s="63">
        <f>[1]CALCULO!K261</f>
        <v>1.5444705005357893</v>
      </c>
      <c r="D26" s="64">
        <f>[1]CALCULO!L261</f>
        <v>26.583415832023853</v>
      </c>
      <c r="E26" s="65">
        <f>[1]CALCULO!H841</f>
        <v>143162102.10999998</v>
      </c>
      <c r="F26" s="63">
        <f>[1]CALCULO!K841</f>
        <v>6.8424493259558377</v>
      </c>
      <c r="G26" s="66">
        <f>[1]CALCULO!L841</f>
        <v>291.02306258855475</v>
      </c>
    </row>
    <row r="27" spans="1:7" ht="14.25" thickTop="1" x14ac:dyDescent="0.25">
      <c r="A27" s="67"/>
      <c r="B27" s="67"/>
      <c r="C27" s="67"/>
      <c r="D27" s="67"/>
      <c r="E27" s="67"/>
      <c r="F27" s="67"/>
      <c r="G27" s="67"/>
    </row>
    <row r="28" spans="1:7" x14ac:dyDescent="0.25">
      <c r="A28" s="68"/>
      <c r="B28" s="68"/>
      <c r="C28" s="68"/>
      <c r="D28" s="68"/>
      <c r="E28" s="68"/>
      <c r="F28" s="68"/>
      <c r="G28" s="68"/>
    </row>
    <row r="29" spans="1:7" x14ac:dyDescent="0.25">
      <c r="A29" s="68"/>
      <c r="B29" s="68"/>
      <c r="C29" s="68"/>
      <c r="D29" s="68"/>
      <c r="E29" s="68"/>
      <c r="F29" s="68"/>
      <c r="G29" s="68"/>
    </row>
  </sheetData>
  <mergeCells count="7">
    <mergeCell ref="A27:G29"/>
    <mergeCell ref="A1:G1"/>
    <mergeCell ref="A2:G2"/>
    <mergeCell ref="A3:G3"/>
    <mergeCell ref="A4:A5"/>
    <mergeCell ref="B4:D4"/>
    <mergeCell ref="E4:G4"/>
  </mergeCells>
  <pageMargins left="0.94488188976377963" right="0.74803149606299213" top="0.98425196850393704" bottom="0.98425196850393704" header="0" footer="0"/>
  <pageSetup paperSize="9" scale="92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CIUDAD REAL</vt:lpstr>
      <vt:lpstr>'CIUDAD REAL'!Área_de_impresión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2024-09-17T07:39:08Z</dcterms:created>
  <dcterms:modified xsi:type="dcterms:W3CDTF">2024-09-17T07:39:10Z</dcterms:modified>
</cp:coreProperties>
</file>