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NUEVO TRABAJO PRUEBAS\2023\12. Diciembre\ExtractSheet\"/>
    </mc:Choice>
  </mc:AlternateContent>
  <xr:revisionPtr revIDLastSave="0" documentId="8_{2E364C85-DBD3-4715-9931-840281852971}" xr6:coauthVersionLast="47" xr6:coauthVersionMax="47" xr10:uidLastSave="{00000000-0000-0000-0000-000000000000}"/>
  <bookViews>
    <workbookView xWindow="-120" yWindow="-120" windowWidth="20730" windowHeight="11310" xr2:uid="{2FB4A8F9-2F48-4D5D-8577-5900165FA28E}"/>
  </bookViews>
  <sheets>
    <sheet name="COMUNIDAD FORAL DE NAVARRA" sheetId="1" r:id="rId1"/>
  </sheets>
  <externalReferences>
    <externalReference r:id="rId2"/>
  </externalReferences>
  <definedNames>
    <definedName name="_xlnm.Print_Area" localSheetId="0">'COMUNIDAD FORAL DE NAVARRA'!$A$1:$G$27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E21" i="1"/>
  <c r="D21" i="1"/>
  <c r="B21" i="1"/>
  <c r="G20" i="1"/>
  <c r="E20" i="1"/>
  <c r="D20" i="1"/>
  <c r="B20" i="1"/>
  <c r="G19" i="1"/>
  <c r="E19" i="1"/>
  <c r="D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  <c r="A3" i="1"/>
  <c r="A6" i="1" s="1"/>
</calcChain>
</file>

<file path=xl/sharedStrings.xml><?xml version="1.0" encoding="utf-8"?>
<sst xmlns="http://schemas.openxmlformats.org/spreadsheetml/2006/main" count="31" uniqueCount="28">
  <si>
    <t>RESUMEN DE PRESTACIONES DE PROTECCIÓN SOCIAL</t>
  </si>
  <si>
    <t>COMUNIDAD FORAL DE NAVARRA</t>
  </si>
  <si>
    <t>Variables</t>
  </si>
  <si>
    <t>Prestaciones de Beneficiarios</t>
  </si>
  <si>
    <t>Gasto de Prestaciones (€)</t>
  </si>
  <si>
    <t>Dato
 Actual</t>
  </si>
  <si>
    <t>Variación
Relativa Interanual</t>
  </si>
  <si>
    <t>Prestaciones
sobre Población 
Total</t>
  </si>
  <si>
    <t>Gasto
sobre Población
 Total</t>
  </si>
  <si>
    <t xml:space="preserve">Incapacidad permanente </t>
  </si>
  <si>
    <t>Jubilación</t>
  </si>
  <si>
    <t>Viudedad</t>
  </si>
  <si>
    <t>Orfandad</t>
  </si>
  <si>
    <t>Favor Familiar</t>
  </si>
  <si>
    <t>Pensiones no contributivas, (IMSERSO)</t>
  </si>
  <si>
    <t>Invalidez</t>
  </si>
  <si>
    <t xml:space="preserve">Prestaciones LISMI, (IMSERSO) </t>
  </si>
  <si>
    <t>Subsidio de Garantía de Ingresos Mínimos</t>
  </si>
  <si>
    <t>Subsidio por Ayuda a Tercera Persona</t>
  </si>
  <si>
    <t>Subsidio de Mov. y Comp. Gtos Transportes</t>
  </si>
  <si>
    <t>Pensiones asistenciales, (MEYSS)</t>
  </si>
  <si>
    <t>Enfermedad</t>
  </si>
  <si>
    <t>Vejez</t>
  </si>
  <si>
    <t>Prestaciones por desempleo, (SPEE)</t>
  </si>
  <si>
    <t>Nivel contributivo</t>
  </si>
  <si>
    <t xml:space="preserve">Nivel asistencial </t>
  </si>
  <si>
    <t>Asignación económica por hijo a cargo, (INSS)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</si>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</sst>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0"/>
      <name val="Arial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sz val="10"/>
      <color theme="6" tint="-0.249977111117893"/>
      <name val="Calibri"/>
      <family val="2"/>
      <scheme val="minor"/>
    </font>
    <font>
      <sz val="10"/>
      <color theme="6" tint="0.39997558519241921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b/>
      <sz val="8"/>
      <color theme="6" tint="-0.499984740745262"/>
      <name val="Calibri"/>
      <family val="2"/>
      <scheme val="minor"/>
    </font>
    <font>
      <sz val="8"/>
      <color theme="6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gradientFill degree="270">
        <stop position="0">
          <color theme="6" tint="-0.25098422193060094"/>
        </stop>
        <stop position="1">
          <color theme="6" tint="-0.49803155613879818"/>
        </stop>
      </gradientFill>
    </fill>
    <fill>
      <gradientFill degree="270">
        <stop position="0">
          <color theme="6" tint="0.40000610370189521"/>
        </stop>
        <stop position="1">
          <color theme="6" tint="-0.25098422193060094"/>
        </stop>
      </gradientFill>
    </fill>
    <fill>
      <gradientFill degree="90">
        <stop position="0">
          <color theme="6" tint="0.40000610370189521"/>
        </stop>
        <stop position="1">
          <color theme="6" tint="0.59999389629810485"/>
        </stop>
      </gradientFill>
    </fill>
    <fill>
      <patternFill patternType="solid">
        <fgColor theme="6" tint="0.39997558519241921"/>
        <bgColor indexed="64"/>
      </patternFill>
    </fill>
    <fill>
      <gradientFill>
        <stop position="0">
          <color theme="6" tint="0.40000610370189521"/>
        </stop>
        <stop position="1">
          <color theme="6" tint="0.80001220740379042"/>
        </stop>
      </gradientFill>
    </fill>
    <fill>
      <patternFill patternType="solid">
        <fgColor theme="6" tint="0.79998168889431442"/>
        <bgColor indexed="64"/>
      </patternFill>
    </fill>
    <fill>
      <gradientFill>
        <stop position="0">
          <color theme="6" tint="0.59999389629810485"/>
        </stop>
        <stop position="1">
          <color theme="0"/>
        </stop>
      </gradientFill>
    </fill>
    <fill>
      <patternFill patternType="solid">
        <fgColor indexed="9"/>
        <bgColor indexed="64"/>
      </patternFill>
    </fill>
    <fill>
      <gradientFill>
        <stop position="0">
          <color theme="6" tint="-0.49803155613879818"/>
        </stop>
        <stop position="1">
          <color theme="6" tint="-0.25098422193060094"/>
        </stop>
      </gradientFill>
    </fill>
    <fill>
      <patternFill patternType="solid">
        <fgColor theme="6" tint="-0.249977111117893"/>
        <bgColor indexed="64"/>
      </patternFill>
    </fill>
  </fills>
  <borders count="63">
    <border>
      <left/>
      <right/>
      <top/>
      <bottom/>
      <diagonal/>
    </border>
    <border>
      <left style="double">
        <color theme="6" tint="-0.249977111117893"/>
      </left>
      <right/>
      <top/>
      <bottom style="thick">
        <color theme="6" tint="0.79998168889431442"/>
      </bottom>
      <diagonal/>
    </border>
    <border>
      <left/>
      <right/>
      <top/>
      <bottom style="thick">
        <color theme="6" tint="0.79998168889431442"/>
      </bottom>
      <diagonal/>
    </border>
    <border>
      <left/>
      <right style="double">
        <color theme="6" tint="-0.249977111117893"/>
      </right>
      <top/>
      <bottom style="thick">
        <color theme="6" tint="0.79998168889431442"/>
      </bottom>
      <diagonal/>
    </border>
    <border>
      <left/>
      <right/>
      <top style="thick">
        <color theme="6" tint="0.79998168889431442"/>
      </top>
      <bottom/>
      <diagonal/>
    </border>
    <border>
      <left/>
      <right/>
      <top style="thick">
        <color theme="6" tint="0.59999389629810485"/>
      </top>
      <bottom/>
      <diagonal/>
    </border>
    <border>
      <left style="medium">
        <color indexed="64"/>
      </left>
      <right style="double">
        <color theme="6" tint="0.39997558519241921"/>
      </right>
      <top style="thin">
        <color theme="6" tint="0.59999389629810485"/>
      </top>
      <bottom/>
      <diagonal/>
    </border>
    <border>
      <left/>
      <right/>
      <top style="thin">
        <color theme="6" tint="0.59999389629810485"/>
      </top>
      <bottom/>
      <diagonal/>
    </border>
    <border>
      <left/>
      <right style="medium">
        <color theme="6" tint="0.39997558519241921"/>
      </right>
      <top style="thin">
        <color theme="6" tint="0.59999389629810485"/>
      </top>
      <bottom/>
      <diagonal/>
    </border>
    <border>
      <left style="medium">
        <color theme="6" tint="0.39997558519241921"/>
      </left>
      <right/>
      <top style="thin">
        <color theme="6" tint="0.59999389629810485"/>
      </top>
      <bottom style="double">
        <color theme="6" tint="0.79998168889431442"/>
      </bottom>
      <diagonal/>
    </border>
    <border>
      <left/>
      <right/>
      <top style="thin">
        <color theme="6" tint="0.59999389629810485"/>
      </top>
      <bottom style="double">
        <color theme="6" tint="0.79998168889431442"/>
      </bottom>
      <diagonal/>
    </border>
    <border>
      <left/>
      <right style="thin">
        <color theme="6" tint="0.39997558519241921"/>
      </right>
      <top style="thin">
        <color theme="6" tint="0.59999389629810485"/>
      </top>
      <bottom style="double">
        <color theme="6" tint="0.79998168889431442"/>
      </bottom>
      <diagonal/>
    </border>
    <border>
      <left style="double">
        <color theme="6" tint="0.79998168889431442"/>
      </left>
      <right/>
      <top/>
      <bottom/>
      <diagonal/>
    </border>
    <border>
      <left style="medium">
        <color indexed="64"/>
      </left>
      <right/>
      <top/>
      <bottom style="double">
        <color theme="6" tint="-0.249977111117893"/>
      </bottom>
      <diagonal/>
    </border>
    <border>
      <left style="double">
        <color theme="6" tint="0.79998168889431442"/>
      </left>
      <right style="thin">
        <color theme="6" tint="0.79998168889431442"/>
      </right>
      <top style="double">
        <color theme="6" tint="0.79998168889431442"/>
      </top>
      <bottom style="double">
        <color theme="6" tint="-0.249977111117893"/>
      </bottom>
      <diagonal/>
    </border>
    <border>
      <left style="thin">
        <color theme="6" tint="0.79998168889431442"/>
      </left>
      <right/>
      <top style="double">
        <color theme="6" tint="0.79998168889431442"/>
      </top>
      <bottom style="double">
        <color theme="6" tint="-0.249977111117893"/>
      </bottom>
      <diagonal/>
    </border>
    <border>
      <left style="thin">
        <color theme="6" tint="0.79998168889431442"/>
      </left>
      <right style="double">
        <color theme="6" tint="0.39997558519241921"/>
      </right>
      <top style="double">
        <color theme="6" tint="0.79998168889431442"/>
      </top>
      <bottom style="double">
        <color theme="6" tint="-0.249977111117893"/>
      </bottom>
      <diagonal/>
    </border>
    <border>
      <left style="double">
        <color theme="6" tint="-0.249977111117893"/>
      </left>
      <right style="double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/>
      <right style="thin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double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/>
      <right style="double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/>
      <top/>
      <bottom/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-0.249977111117893"/>
      </top>
      <bottom/>
      <diagonal/>
    </border>
    <border>
      <left/>
      <right style="thin">
        <color theme="6" tint="0.39997558519241921"/>
      </right>
      <top/>
      <bottom/>
      <diagonal/>
    </border>
    <border>
      <left style="thin">
        <color theme="6" tint="0.39997558519241921"/>
      </left>
      <right style="thin">
        <color theme="6" tint="0.39997558519241921"/>
      </right>
      <top/>
      <bottom/>
      <diagonal/>
    </border>
    <border>
      <left style="thin">
        <color theme="6" tint="0.39997558519241921"/>
      </left>
      <right style="double">
        <color theme="6" tint="0.39997558519241921"/>
      </right>
      <top/>
      <bottom/>
      <diagonal/>
    </border>
    <border>
      <left/>
      <right style="double">
        <color theme="6" tint="0.39997558519241921"/>
      </right>
      <top/>
      <bottom/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0.39997558519241921"/>
      </top>
      <bottom/>
      <diagonal/>
    </border>
    <border>
      <left/>
      <right style="thin">
        <color theme="6" tint="0.39997558519241921"/>
      </right>
      <top style="thin">
        <color theme="0" tint="-0.14999847407452621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0" tint="-0.14999847407452621"/>
      </top>
      <bottom/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0" tint="-0.14999847407452621"/>
      </top>
      <bottom/>
      <diagonal/>
    </border>
    <border>
      <left/>
      <right style="double">
        <color theme="6" tint="0.39997558519241921"/>
      </right>
      <top style="thin">
        <color theme="0" tint="-0.14999847407452621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0" tint="-0.14999847407452621"/>
      </top>
      <bottom style="thin">
        <color theme="0" tint="-0.14999847407452621"/>
      </bottom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0.39997558519241921"/>
      </top>
      <bottom style="thin">
        <color theme="6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0" tint="-0.14999847407452621"/>
      </top>
      <bottom style="thin">
        <color theme="6" tint="-0.249977111117893"/>
      </bottom>
      <diagonal/>
    </border>
    <border>
      <left/>
      <right style="thin">
        <color theme="6" tint="0.39997558519241921"/>
      </right>
      <top style="thin">
        <color theme="6" tint="-0.249977111117893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/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-0.249977111117893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-0.249977111117893"/>
      </top>
      <bottom style="thin">
        <color theme="0" tint="-0.149998474074526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 style="thin">
        <color theme="0" tint="-0.14999847407452621"/>
      </bottom>
      <diagonal/>
    </border>
    <border>
      <left style="double">
        <color theme="6" tint="-0.249977111117893"/>
      </left>
      <right style="double">
        <color theme="6" tint="0.39997558519241921"/>
      </right>
      <top/>
      <bottom style="thin">
        <color theme="0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/>
      <bottom style="thin">
        <color theme="0" tint="-0.14999847407452621"/>
      </bottom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double">
        <color theme="6" tint="0.399975585192419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6" tint="0.39997558519241921"/>
      </right>
      <top style="thin">
        <color theme="0" tint="-0.14999847407452621"/>
      </top>
      <bottom style="thin">
        <color theme="6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-0.249977111117893"/>
      </top>
      <bottom style="thin">
        <color theme="0" tint="-0.149998474074526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0" tint="-0.14999847407452621"/>
      </top>
      <bottom style="thin">
        <color theme="6" tint="-0.249977111117893"/>
      </bottom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/>
      <right style="double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 style="double">
        <color theme="6" tint="-0.249977111117893"/>
      </left>
      <right/>
      <top style="double">
        <color theme="6" tint="0.39997558519241921"/>
      </top>
      <bottom style="double">
        <color theme="6" tint="0.39997558519241921"/>
      </bottom>
      <diagonal/>
    </border>
    <border>
      <left style="double">
        <color theme="6" tint="0.39997558519241921"/>
      </left>
      <right style="thin">
        <color theme="6" tint="0.59999389629810485"/>
      </right>
      <top style="double">
        <color theme="6" tint="0.39997558519241921"/>
      </top>
      <bottom style="double">
        <color theme="6" tint="0.39997558519241921"/>
      </bottom>
      <diagonal/>
    </border>
    <border>
      <left style="thin">
        <color theme="6" tint="0.59999389629810485"/>
      </left>
      <right style="thin">
        <color theme="6" tint="0.59999389629810485"/>
      </right>
      <top style="double">
        <color theme="6" tint="0.39997558519241921"/>
      </top>
      <bottom style="double">
        <color theme="6" tint="0.39997558519241921"/>
      </bottom>
      <diagonal/>
    </border>
    <border>
      <left style="thin">
        <color theme="6" tint="0.59999389629810485"/>
      </left>
      <right style="medium">
        <color theme="6" tint="-0.249977111117893"/>
      </right>
      <top style="double">
        <color theme="6" tint="0.39997558519241921"/>
      </top>
      <bottom style="double">
        <color theme="6" tint="0.39997558519241921"/>
      </bottom>
      <diagonal/>
    </border>
    <border>
      <left/>
      <right style="thin">
        <color theme="6" tint="0.59999389629810485"/>
      </right>
      <top style="double">
        <color theme="6" tint="0.39997558519241921"/>
      </top>
      <bottom style="double">
        <color theme="6" tint="0.39997558519241921"/>
      </bottom>
      <diagonal/>
    </border>
    <border>
      <left style="thin">
        <color theme="6" tint="0.59999389629810485"/>
      </left>
      <right style="double">
        <color theme="6" tint="0.39997558519241921"/>
      </right>
      <top style="double">
        <color theme="6" tint="0.39997558519241921"/>
      </top>
      <bottom style="double">
        <color theme="6" tint="0.39997558519241921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1" xfId="0" applyFont="1" applyFill="1" applyBorder="1" applyAlignment="1">
      <alignment horizontal="left" indent="2"/>
    </xf>
    <xf numFmtId="0" fontId="2" fillId="2" borderId="2" xfId="0" applyFont="1" applyFill="1" applyBorder="1" applyAlignment="1">
      <alignment horizontal="left" indent="2"/>
    </xf>
    <xf numFmtId="0" fontId="2" fillId="2" borderId="3" xfId="0" applyFont="1" applyFill="1" applyBorder="1" applyAlignment="1">
      <alignment horizontal="left" indent="2"/>
    </xf>
    <xf numFmtId="0" fontId="3" fillId="0" borderId="0" xfId="0" applyFont="1"/>
    <xf numFmtId="0" fontId="1" fillId="3" borderId="4" xfId="0" applyFont="1" applyFill="1" applyBorder="1" applyAlignment="1">
      <alignment horizontal="left" indent="2"/>
    </xf>
    <xf numFmtId="17" fontId="1" fillId="4" borderId="5" xfId="0" applyNumberFormat="1" applyFont="1" applyFill="1" applyBorder="1" applyAlignment="1">
      <alignment horizontal="left" vertical="center" indent="2"/>
    </xf>
    <xf numFmtId="0" fontId="4" fillId="5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4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wrapText="1"/>
    </xf>
    <xf numFmtId="0" fontId="5" fillId="5" borderId="16" xfId="0" applyFont="1" applyFill="1" applyBorder="1" applyAlignment="1">
      <alignment horizontal="center" wrapText="1"/>
    </xf>
    <xf numFmtId="0" fontId="6" fillId="0" borderId="0" xfId="0" applyFont="1"/>
    <xf numFmtId="0" fontId="7" fillId="7" borderId="17" xfId="0" applyFont="1" applyFill="1" applyBorder="1" applyAlignment="1">
      <alignment horizontal="left"/>
    </xf>
    <xf numFmtId="3" fontId="8" fillId="8" borderId="18" xfId="0" applyNumberFormat="1" applyFont="1" applyFill="1" applyBorder="1"/>
    <xf numFmtId="164" fontId="8" fillId="8" borderId="19" xfId="0" applyNumberFormat="1" applyFont="1" applyFill="1" applyBorder="1"/>
    <xf numFmtId="4" fontId="8" fillId="8" borderId="20" xfId="0" applyNumberFormat="1" applyFont="1" applyFill="1" applyBorder="1"/>
    <xf numFmtId="4" fontId="8" fillId="8" borderId="21" xfId="0" applyNumberFormat="1" applyFont="1" applyFill="1" applyBorder="1"/>
    <xf numFmtId="0" fontId="3" fillId="0" borderId="22" xfId="0" applyFont="1" applyBorder="1"/>
    <xf numFmtId="0" fontId="5" fillId="9" borderId="23" xfId="0" applyFont="1" applyFill="1" applyBorder="1" applyAlignment="1">
      <alignment horizontal="left" indent="2"/>
    </xf>
    <xf numFmtId="3" fontId="9" fillId="10" borderId="24" xfId="0" applyNumberFormat="1" applyFont="1" applyFill="1" applyBorder="1"/>
    <xf numFmtId="164" fontId="9" fillId="0" borderId="25" xfId="0" applyNumberFormat="1" applyFont="1" applyBorder="1"/>
    <xf numFmtId="4" fontId="9" fillId="0" borderId="26" xfId="0" applyNumberFormat="1" applyFont="1" applyBorder="1"/>
    <xf numFmtId="4" fontId="9" fillId="0" borderId="27" xfId="0" applyNumberFormat="1" applyFont="1" applyBorder="1"/>
    <xf numFmtId="0" fontId="5" fillId="9" borderId="28" xfId="0" applyFont="1" applyFill="1" applyBorder="1" applyAlignment="1">
      <alignment horizontal="left" indent="2"/>
    </xf>
    <xf numFmtId="3" fontId="9" fillId="10" borderId="29" xfId="0" applyNumberFormat="1" applyFont="1" applyFill="1" applyBorder="1"/>
    <xf numFmtId="164" fontId="9" fillId="0" borderId="30" xfId="0" applyNumberFormat="1" applyFont="1" applyBorder="1"/>
    <xf numFmtId="4" fontId="9" fillId="0" borderId="31" xfId="0" applyNumberFormat="1" applyFont="1" applyBorder="1"/>
    <xf numFmtId="4" fontId="9" fillId="0" borderId="32" xfId="0" applyNumberFormat="1" applyFont="1" applyBorder="1"/>
    <xf numFmtId="164" fontId="9" fillId="0" borderId="33" xfId="0" applyNumberFormat="1" applyFont="1" applyBorder="1"/>
    <xf numFmtId="0" fontId="5" fillId="9" borderId="34" xfId="0" applyFont="1" applyFill="1" applyBorder="1" applyAlignment="1">
      <alignment horizontal="left" indent="2"/>
    </xf>
    <xf numFmtId="164" fontId="9" fillId="0" borderId="35" xfId="0" applyNumberFormat="1" applyFont="1" applyBorder="1"/>
    <xf numFmtId="0" fontId="7" fillId="7" borderId="23" xfId="0" applyFont="1" applyFill="1" applyBorder="1" applyAlignment="1">
      <alignment horizontal="left"/>
    </xf>
    <xf numFmtId="3" fontId="8" fillId="8" borderId="36" xfId="0" applyNumberFormat="1" applyFont="1" applyFill="1" applyBorder="1"/>
    <xf numFmtId="164" fontId="8" fillId="8" borderId="37" xfId="0" applyNumberFormat="1" applyFont="1" applyFill="1" applyBorder="1"/>
    <xf numFmtId="4" fontId="8" fillId="8" borderId="38" xfId="0" applyNumberFormat="1" applyFont="1" applyFill="1" applyBorder="1"/>
    <xf numFmtId="0" fontId="5" fillId="9" borderId="39" xfId="0" applyFont="1" applyFill="1" applyBorder="1" applyAlignment="1">
      <alignment horizontal="left" indent="2"/>
    </xf>
    <xf numFmtId="3" fontId="9" fillId="10" borderId="40" xfId="0" applyNumberFormat="1" applyFont="1" applyFill="1" applyBorder="1"/>
    <xf numFmtId="4" fontId="9" fillId="0" borderId="41" xfId="0" applyNumberFormat="1" applyFont="1" applyBorder="1"/>
    <xf numFmtId="0" fontId="5" fillId="9" borderId="42" xfId="0" applyFont="1" applyFill="1" applyBorder="1" applyAlignment="1">
      <alignment horizontal="left" indent="2"/>
    </xf>
    <xf numFmtId="164" fontId="9" fillId="0" borderId="43" xfId="0" applyNumberFormat="1" applyFont="1" applyBorder="1"/>
    <xf numFmtId="0" fontId="5" fillId="9" borderId="44" xfId="0" applyFont="1" applyFill="1" applyBorder="1" applyAlignment="1">
      <alignment horizontal="left" indent="2"/>
    </xf>
    <xf numFmtId="4" fontId="9" fillId="0" borderId="45" xfId="0" applyNumberFormat="1" applyFont="1" applyBorder="1"/>
    <xf numFmtId="4" fontId="9" fillId="0" borderId="46" xfId="0" applyNumberFormat="1" applyFont="1" applyBorder="1"/>
    <xf numFmtId="3" fontId="9" fillId="10" borderId="47" xfId="0" applyNumberFormat="1" applyFont="1" applyFill="1" applyBorder="1"/>
    <xf numFmtId="3" fontId="8" fillId="8" borderId="24" xfId="0" applyNumberFormat="1" applyFont="1" applyFill="1" applyBorder="1"/>
    <xf numFmtId="164" fontId="8" fillId="8" borderId="25" xfId="0" applyNumberFormat="1" applyFont="1" applyFill="1" applyBorder="1"/>
    <xf numFmtId="164" fontId="9" fillId="0" borderId="48" xfId="0" applyNumberFormat="1" applyFont="1" applyBorder="1"/>
    <xf numFmtId="4" fontId="8" fillId="8" borderId="49" xfId="0" applyNumberFormat="1" applyFont="1" applyFill="1" applyBorder="1"/>
    <xf numFmtId="4" fontId="9" fillId="0" borderId="50" xfId="0" applyNumberFormat="1" applyFont="1" applyBorder="1"/>
    <xf numFmtId="0" fontId="7" fillId="7" borderId="51" xfId="0" applyFont="1" applyFill="1" applyBorder="1" applyAlignment="1">
      <alignment horizontal="left"/>
    </xf>
    <xf numFmtId="3" fontId="8" fillId="8" borderId="52" xfId="0" applyNumberFormat="1" applyFont="1" applyFill="1" applyBorder="1"/>
    <xf numFmtId="164" fontId="8" fillId="8" borderId="53" xfId="0" applyNumberFormat="1" applyFont="1" applyFill="1" applyBorder="1"/>
    <xf numFmtId="4" fontId="8" fillId="8" borderId="54" xfId="0" applyNumberFormat="1" applyFont="1" applyFill="1" applyBorder="1"/>
    <xf numFmtId="4" fontId="8" fillId="8" borderId="55" xfId="0" applyNumberFormat="1" applyFont="1" applyFill="1" applyBorder="1"/>
    <xf numFmtId="0" fontId="10" fillId="11" borderId="56" xfId="0" applyFont="1" applyFill="1" applyBorder="1" applyAlignment="1">
      <alignment horizontal="center"/>
    </xf>
    <xf numFmtId="3" fontId="10" fillId="12" borderId="57" xfId="0" applyNumberFormat="1" applyFont="1" applyFill="1" applyBorder="1"/>
    <xf numFmtId="164" fontId="10" fillId="12" borderId="58" xfId="0" applyNumberFormat="1" applyFont="1" applyFill="1" applyBorder="1"/>
    <xf numFmtId="4" fontId="10" fillId="12" borderId="59" xfId="0" applyNumberFormat="1" applyFont="1" applyFill="1" applyBorder="1"/>
    <xf numFmtId="3" fontId="10" fillId="12" borderId="60" xfId="0" applyNumberFormat="1" applyFont="1" applyFill="1" applyBorder="1"/>
    <xf numFmtId="4" fontId="10" fillId="12" borderId="61" xfId="0" applyNumberFormat="1" applyFont="1" applyFill="1" applyBorder="1"/>
    <xf numFmtId="0" fontId="3" fillId="0" borderId="62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NUEVO%20TRABAJO%20PRUEBAS\2023\12.%20Diciembre\RESUMENES\DATOS.xlsm" TargetMode="External"/><Relationship Id="rId1" Type="http://schemas.openxmlformats.org/officeDocument/2006/relationships/externalLinkPath" Target="/NUEVO%20TRABAJO%20PRUEBAS/2023/12.%20Diciembre/RESUMENES/DAT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"/>
      <sheetName val="CALCULO"/>
      <sheetName val="Datos_a_ant"/>
      <sheetName val="PContr"/>
      <sheetName val="PNoContr"/>
      <sheetName val="LISMI"/>
      <sheetName val="PAsis"/>
      <sheetName val="PHAC"/>
      <sheetName val="BP1.5a"/>
      <sheetName val="Tasas"/>
    </sheetNames>
    <sheetDataSet>
      <sheetData sheetId="0">
        <row r="3">
          <cell r="B3">
            <v>45261</v>
          </cell>
        </row>
        <row r="6">
          <cell r="B6" t="str">
            <v>DICIEMBRE de 2023</v>
          </cell>
        </row>
      </sheetData>
      <sheetData sheetId="1">
        <row r="7">
          <cell r="C7">
            <v>10111991</v>
          </cell>
        </row>
        <row r="442">
          <cell r="C442">
            <v>143570</v>
          </cell>
          <cell r="F442">
            <v>1.2789491876944348</v>
          </cell>
          <cell r="G442">
            <v>21.686262899678567</v>
          </cell>
        </row>
        <row r="443">
          <cell r="C443">
            <v>10046</v>
          </cell>
          <cell r="F443">
            <v>-2.5038819875776395</v>
          </cell>
          <cell r="G443">
            <v>1.5174493075863402</v>
          </cell>
        </row>
        <row r="444">
          <cell r="C444">
            <v>99001</v>
          </cell>
          <cell r="F444">
            <v>2.1039386970018876</v>
          </cell>
          <cell r="G444">
            <v>14.954110979529691</v>
          </cell>
        </row>
        <row r="445">
          <cell r="C445">
            <v>29894</v>
          </cell>
          <cell r="F445">
            <v>0.18768013941953213</v>
          </cell>
          <cell r="G445">
            <v>4.5154916982864872</v>
          </cell>
        </row>
        <row r="446">
          <cell r="C446">
            <v>4252</v>
          </cell>
          <cell r="F446">
            <v>-0.30480656506447834</v>
          </cell>
          <cell r="G446">
            <v>0.64226502646397754</v>
          </cell>
        </row>
        <row r="447">
          <cell r="C447">
            <v>377</v>
          </cell>
          <cell r="F447">
            <v>-3.0848329048843186</v>
          </cell>
          <cell r="G447">
            <v>5.6945887812069509E-2</v>
          </cell>
        </row>
        <row r="448">
          <cell r="C448">
            <v>3009</v>
          </cell>
          <cell r="F448">
            <v>1.0749076251259657</v>
          </cell>
          <cell r="G448">
            <v>0.45450975179447517</v>
          </cell>
        </row>
        <row r="449">
          <cell r="C449">
            <v>2044</v>
          </cell>
          <cell r="F449">
            <v>4.6594982078853047</v>
          </cell>
          <cell r="G449">
            <v>0.30874640500761291</v>
          </cell>
        </row>
        <row r="450">
          <cell r="C450">
            <v>965</v>
          </cell>
          <cell r="F450">
            <v>-5.76171875</v>
          </cell>
          <cell r="G450">
            <v>0.14576334678686226</v>
          </cell>
        </row>
        <row r="451">
          <cell r="C451">
            <v>46</v>
          </cell>
          <cell r="F451">
            <v>0</v>
          </cell>
          <cell r="G451">
            <v>6.9483046136742631E-3</v>
          </cell>
        </row>
        <row r="452">
          <cell r="C452">
            <v>28</v>
          </cell>
          <cell r="F452">
            <v>-6.666666666666667</v>
          </cell>
          <cell r="G452">
            <v>4.2294028083234647E-3</v>
          </cell>
        </row>
        <row r="453">
          <cell r="C453">
            <v>10</v>
          </cell>
          <cell r="F453">
            <v>0</v>
          </cell>
          <cell r="G453">
            <v>1.510501002972666E-3</v>
          </cell>
        </row>
        <row r="454">
          <cell r="C454">
            <v>8</v>
          </cell>
          <cell r="F454">
            <v>33.333333333333329</v>
          </cell>
          <cell r="G454">
            <v>1.2084008023781328E-3</v>
          </cell>
        </row>
        <row r="455">
          <cell r="C455">
            <v>0</v>
          </cell>
          <cell r="G455">
            <v>0</v>
          </cell>
        </row>
        <row r="456">
          <cell r="C456">
            <v>0</v>
          </cell>
          <cell r="G456">
            <v>0</v>
          </cell>
        </row>
        <row r="457">
          <cell r="C457">
            <v>0</v>
          </cell>
          <cell r="G457">
            <v>0</v>
          </cell>
        </row>
        <row r="458">
          <cell r="C458">
            <v>17598</v>
          </cell>
          <cell r="F458">
            <v>2.2366815778771856</v>
          </cell>
          <cell r="G458">
            <v>2.6581796650312977</v>
          </cell>
        </row>
        <row r="459">
          <cell r="C459">
            <v>10488</v>
          </cell>
          <cell r="F459">
            <v>1.8845929667767631</v>
          </cell>
          <cell r="G459">
            <v>1.584213451917732</v>
          </cell>
        </row>
        <row r="460">
          <cell r="C460">
            <v>7110</v>
          </cell>
          <cell r="F460">
            <v>2.7605145252204073</v>
          </cell>
          <cell r="G460">
            <v>1.0739662131135654</v>
          </cell>
        </row>
        <row r="461">
          <cell r="C461">
            <v>7629</v>
          </cell>
          <cell r="F461">
            <v>14.206586826347307</v>
          </cell>
          <cell r="G461">
            <v>1.1523612151678468</v>
          </cell>
        </row>
        <row r="464">
          <cell r="C464">
            <v>171852</v>
          </cell>
          <cell r="F464">
            <v>1.8847118388835202</v>
          </cell>
          <cell r="G464">
            <v>25.95826183628586</v>
          </cell>
        </row>
        <row r="1022">
          <cell r="C1022">
            <v>197580665.26000002</v>
          </cell>
          <cell r="F1022">
            <v>10.903616056199963</v>
          </cell>
          <cell r="G1022">
            <v>298.44579304323662</v>
          </cell>
        </row>
        <row r="1023">
          <cell r="C1023">
            <v>13293673.939999999</v>
          </cell>
          <cell r="F1023">
            <v>5.2686354939433766</v>
          </cell>
          <cell r="G1023">
            <v>20.08010781956159</v>
          </cell>
        </row>
        <row r="1024">
          <cell r="C1024">
            <v>153566451.21000001</v>
          </cell>
          <cell r="F1024">
            <v>11.684388031922996</v>
          </cell>
          <cell r="G1024">
            <v>231.96227857565799</v>
          </cell>
        </row>
        <row r="1025">
          <cell r="C1025">
            <v>28262600.899999999</v>
          </cell>
          <cell r="F1025">
            <v>9.651039827098419</v>
          </cell>
          <cell r="G1025">
            <v>42.69068700606617</v>
          </cell>
        </row>
        <row r="1026">
          <cell r="C1026">
            <v>2165459.31</v>
          </cell>
          <cell r="F1026">
            <v>9.2881706391093228</v>
          </cell>
          <cell r="G1026">
            <v>3.2709284596514974</v>
          </cell>
        </row>
        <row r="1027">
          <cell r="C1027">
            <v>292479.90000000002</v>
          </cell>
          <cell r="F1027">
            <v>8.2754165039955723</v>
          </cell>
          <cell r="G1027">
            <v>0.44179118229934511</v>
          </cell>
        </row>
        <row r="1028">
          <cell r="C1028">
            <v>1486400.05</v>
          </cell>
          <cell r="F1028">
            <v>2.9621097994025312</v>
          </cell>
          <cell r="G1028">
            <v>2.2452087663436209</v>
          </cell>
        </row>
        <row r="1029">
          <cell r="C1029">
            <v>966178.56</v>
          </cell>
          <cell r="F1029">
            <v>7.700950472504096</v>
          </cell>
          <cell r="G1029">
            <v>1.4594136839306862</v>
          </cell>
        </row>
        <row r="1030">
          <cell r="C1030">
            <v>520221.49</v>
          </cell>
          <cell r="F1030">
            <v>-4.8161914107205597</v>
          </cell>
          <cell r="G1030">
            <v>0.78579508241293472</v>
          </cell>
        </row>
        <row r="1031">
          <cell r="C1031">
            <v>5406.18</v>
          </cell>
          <cell r="F1031">
            <v>-6.9827701900544064</v>
          </cell>
          <cell r="G1031">
            <v>8.1660403122507681E-3</v>
          </cell>
        </row>
        <row r="1032">
          <cell r="C1032">
            <v>4196.07</v>
          </cell>
          <cell r="F1032">
            <v>-12.500026066049294</v>
          </cell>
          <cell r="G1032">
            <v>6.3381679435435137E-3</v>
          </cell>
        </row>
        <row r="1033">
          <cell r="C1033">
            <v>584.51</v>
          </cell>
          <cell r="F1033">
            <v>0</v>
          </cell>
          <cell r="G1033">
            <v>8.8290294124755296E-4</v>
          </cell>
        </row>
        <row r="1034">
          <cell r="C1034">
            <v>625.6</v>
          </cell>
          <cell r="F1034">
            <v>44.814814814814817</v>
          </cell>
          <cell r="G1034">
            <v>9.4496942745969984E-4</v>
          </cell>
        </row>
        <row r="1035">
          <cell r="C1035">
            <v>0</v>
          </cell>
          <cell r="G1035">
            <v>0</v>
          </cell>
        </row>
        <row r="1036">
          <cell r="C1036">
            <v>0</v>
          </cell>
          <cell r="G1036">
            <v>0</v>
          </cell>
        </row>
        <row r="1037">
          <cell r="C1037">
            <v>0</v>
          </cell>
          <cell r="G1037">
            <v>0</v>
          </cell>
        </row>
        <row r="1038">
          <cell r="C1038">
            <v>22300000</v>
          </cell>
          <cell r="F1038">
            <v>7.0324649144700215</v>
          </cell>
          <cell r="G1038">
            <v>33.684172366290454</v>
          </cell>
        </row>
        <row r="1039">
          <cell r="C1039">
            <v>17287100</v>
          </cell>
          <cell r="F1039">
            <v>6.8470205756738549</v>
          </cell>
          <cell r="G1039">
            <v>26.112181888488774</v>
          </cell>
        </row>
        <row r="1040">
          <cell r="C1040">
            <v>5012900.0000000009</v>
          </cell>
          <cell r="F1040">
            <v>7.6769412522822673</v>
          </cell>
          <cell r="G1040">
            <v>7.5719904778016787</v>
          </cell>
        </row>
        <row r="1041">
          <cell r="C1041">
            <v>3218892.6799999997</v>
          </cell>
          <cell r="F1041">
            <v>21.322573515403274</v>
          </cell>
          <cell r="G1041">
            <v>4.8621406216013723</v>
          </cell>
        </row>
        <row r="1044">
          <cell r="C1044">
            <v>224591364.17000005</v>
          </cell>
          <cell r="F1044">
            <v>10.585633096970939</v>
          </cell>
          <cell r="G1044">
            <v>339.24548083778433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AB5A6-12A5-4531-B4D3-1ACB5BE247B6}">
  <sheetPr codeName="Hoja43"/>
  <dimension ref="A1:I29"/>
  <sheetViews>
    <sheetView showGridLines="0" tabSelected="1" zoomScaleNormal="75" workbookViewId="0">
      <selection activeCell="A3" sqref="A3:G3"/>
    </sheetView>
  </sheetViews>
  <sheetFormatPr baseColWidth="10" defaultRowHeight="12.75" x14ac:dyDescent="0.2"/>
  <cols>
    <col min="1" max="1" width="44.28515625" style="4" customWidth="1"/>
    <col min="2" max="2" width="17.7109375" style="4" customWidth="1"/>
    <col min="3" max="3" width="12.7109375" style="4" customWidth="1"/>
    <col min="4" max="4" width="13.85546875" style="4" customWidth="1"/>
    <col min="5" max="5" width="17.7109375" style="4" customWidth="1"/>
    <col min="6" max="6" width="12.7109375" style="4" customWidth="1"/>
    <col min="7" max="7" width="13.5703125" style="4" customWidth="1"/>
    <col min="8" max="16384" width="11.42578125" style="4"/>
  </cols>
  <sheetData>
    <row r="1" spans="1:9" ht="18" thickBot="1" x14ac:dyDescent="0.35">
      <c r="A1" s="1" t="s">
        <v>0</v>
      </c>
      <c r="B1" s="2"/>
      <c r="C1" s="2"/>
      <c r="D1" s="2"/>
      <c r="E1" s="2"/>
      <c r="F1" s="2"/>
      <c r="G1" s="3"/>
    </row>
    <row r="2" spans="1:9" ht="16.5" thickTop="1" thickBot="1" x14ac:dyDescent="0.3">
      <c r="A2" s="5" t="s">
        <v>1</v>
      </c>
      <c r="B2" s="5"/>
      <c r="C2" s="5"/>
      <c r="D2" s="5"/>
      <c r="E2" s="5"/>
      <c r="F2" s="5"/>
      <c r="G2" s="5"/>
    </row>
    <row r="3" spans="1:9" ht="15.75" thickTop="1" x14ac:dyDescent="0.2">
      <c r="A3" s="6" t="str">
        <f>[1]DATOS!$B$6</f>
        <v>DICIEMBRE de 2023</v>
      </c>
      <c r="B3" s="6"/>
      <c r="C3" s="6"/>
      <c r="D3" s="6"/>
      <c r="E3" s="6"/>
      <c r="F3" s="6"/>
      <c r="G3" s="6"/>
    </row>
    <row r="4" spans="1:9" ht="20.25" customHeight="1" thickBot="1" x14ac:dyDescent="0.25">
      <c r="A4" s="7" t="s">
        <v>2</v>
      </c>
      <c r="B4" s="8" t="s">
        <v>3</v>
      </c>
      <c r="C4" s="8"/>
      <c r="D4" s="9"/>
      <c r="E4" s="10" t="s">
        <v>4</v>
      </c>
      <c r="F4" s="11"/>
      <c r="G4" s="12"/>
      <c r="H4" s="13"/>
    </row>
    <row r="5" spans="1:9" ht="44.25" customHeight="1" thickTop="1" thickBot="1" x14ac:dyDescent="0.25">
      <c r="A5" s="14"/>
      <c r="B5" s="15" t="s">
        <v>5</v>
      </c>
      <c r="C5" s="16" t="s">
        <v>6</v>
      </c>
      <c r="D5" s="16" t="s">
        <v>7</v>
      </c>
      <c r="E5" s="15" t="s">
        <v>5</v>
      </c>
      <c r="F5" s="16" t="s">
        <v>6</v>
      </c>
      <c r="G5" s="17" t="s">
        <v>8</v>
      </c>
      <c r="I5" s="18"/>
    </row>
    <row r="6" spans="1:9" ht="13.5" thickTop="1" x14ac:dyDescent="0.2">
      <c r="A6" s="19" t="str">
        <f>_xlfn.CONCAT("Pensiones contributivas, (INSS) a 1 de ",$A$3)</f>
        <v>Pensiones contributivas, (INSS) a 1 de DICIEMBRE de 2023</v>
      </c>
      <c r="B6" s="20">
        <f>[1]CALCULO!C442</f>
        <v>143570</v>
      </c>
      <c r="C6" s="21">
        <f>[1]CALCULO!F442</f>
        <v>1.2789491876944348</v>
      </c>
      <c r="D6" s="22">
        <f>[1]CALCULO!G442</f>
        <v>21.686262899678567</v>
      </c>
      <c r="E6" s="20">
        <f>[1]CALCULO!C1022</f>
        <v>197580665.26000002</v>
      </c>
      <c r="F6" s="21">
        <f>[1]CALCULO!F1022</f>
        <v>10.903616056199963</v>
      </c>
      <c r="G6" s="23">
        <f>[1]CALCULO!G1022</f>
        <v>298.44579304323662</v>
      </c>
      <c r="H6" s="24"/>
    </row>
    <row r="7" spans="1:9" x14ac:dyDescent="0.2">
      <c r="A7" s="25" t="s">
        <v>9</v>
      </c>
      <c r="B7" s="26">
        <f>[1]CALCULO!C443</f>
        <v>10046</v>
      </c>
      <c r="C7" s="27">
        <f>[1]CALCULO!F443</f>
        <v>-2.5038819875776395</v>
      </c>
      <c r="D7" s="28">
        <f>[1]CALCULO!G443</f>
        <v>1.5174493075863402</v>
      </c>
      <c r="E7" s="26">
        <f>[1]CALCULO!C1023</f>
        <v>13293673.939999999</v>
      </c>
      <c r="F7" s="27">
        <f>[1]CALCULO!F1023</f>
        <v>5.2686354939433766</v>
      </c>
      <c r="G7" s="29">
        <f>[1]CALCULO!G1023</f>
        <v>20.08010781956159</v>
      </c>
    </row>
    <row r="8" spans="1:9" x14ac:dyDescent="0.2">
      <c r="A8" s="30" t="s">
        <v>10</v>
      </c>
      <c r="B8" s="31">
        <f>[1]CALCULO!C444</f>
        <v>99001</v>
      </c>
      <c r="C8" s="32">
        <f>[1]CALCULO!F444</f>
        <v>2.1039386970018876</v>
      </c>
      <c r="D8" s="33">
        <f>[1]CALCULO!G444</f>
        <v>14.954110979529691</v>
      </c>
      <c r="E8" s="31">
        <f>[1]CALCULO!C1024</f>
        <v>153566451.21000001</v>
      </c>
      <c r="F8" s="32">
        <f>[1]CALCULO!F1024</f>
        <v>11.684388031922996</v>
      </c>
      <c r="G8" s="34">
        <f>[1]CALCULO!G1024</f>
        <v>231.96227857565799</v>
      </c>
    </row>
    <row r="9" spans="1:9" x14ac:dyDescent="0.2">
      <c r="A9" s="30" t="s">
        <v>11</v>
      </c>
      <c r="B9" s="31">
        <f>[1]CALCULO!C445</f>
        <v>29894</v>
      </c>
      <c r="C9" s="35">
        <f>[1]CALCULO!F445</f>
        <v>0.18768013941953213</v>
      </c>
      <c r="D9" s="33">
        <f>[1]CALCULO!G445</f>
        <v>4.5154916982864872</v>
      </c>
      <c r="E9" s="31">
        <f>[1]CALCULO!C1025</f>
        <v>28262600.899999999</v>
      </c>
      <c r="F9" s="35">
        <f>[1]CALCULO!F1025</f>
        <v>9.651039827098419</v>
      </c>
      <c r="G9" s="34">
        <f>[1]CALCULO!G1025</f>
        <v>42.69068700606617</v>
      </c>
    </row>
    <row r="10" spans="1:9" x14ac:dyDescent="0.2">
      <c r="A10" s="30" t="s">
        <v>12</v>
      </c>
      <c r="B10" s="31">
        <f>[1]CALCULO!C446</f>
        <v>4252</v>
      </c>
      <c r="C10" s="27">
        <f>[1]CALCULO!F446</f>
        <v>-0.30480656506447834</v>
      </c>
      <c r="D10" s="33">
        <f>[1]CALCULO!G446</f>
        <v>0.64226502646397754</v>
      </c>
      <c r="E10" s="31">
        <f>[1]CALCULO!C1026</f>
        <v>2165459.31</v>
      </c>
      <c r="F10" s="27">
        <f>[1]CALCULO!F1026</f>
        <v>9.2881706391093228</v>
      </c>
      <c r="G10" s="34">
        <f>[1]CALCULO!G1026</f>
        <v>3.2709284596514974</v>
      </c>
    </row>
    <row r="11" spans="1:9" x14ac:dyDescent="0.2">
      <c r="A11" s="36" t="s">
        <v>13</v>
      </c>
      <c r="B11" s="31">
        <f>[1]CALCULO!C447</f>
        <v>377</v>
      </c>
      <c r="C11" s="37">
        <f>[1]CALCULO!F447</f>
        <v>-3.0848329048843186</v>
      </c>
      <c r="D11" s="33">
        <f>[1]CALCULO!G447</f>
        <v>5.6945887812069509E-2</v>
      </c>
      <c r="E11" s="31">
        <f>[1]CALCULO!C1027</f>
        <v>292479.90000000002</v>
      </c>
      <c r="F11" s="37">
        <f>[1]CALCULO!F1027</f>
        <v>8.2754165039955723</v>
      </c>
      <c r="G11" s="34">
        <f>[1]CALCULO!G1027</f>
        <v>0.44179118229934511</v>
      </c>
    </row>
    <row r="12" spans="1:9" x14ac:dyDescent="0.2">
      <c r="A12" s="38" t="s">
        <v>14</v>
      </c>
      <c r="B12" s="39">
        <f>[1]CALCULO!C448</f>
        <v>3009</v>
      </c>
      <c r="C12" s="40">
        <f>[1]CALCULO!F448</f>
        <v>1.0749076251259657</v>
      </c>
      <c r="D12" s="41">
        <f>[1]CALCULO!G448</f>
        <v>0.45450975179447517</v>
      </c>
      <c r="E12" s="39">
        <f>[1]CALCULO!C1028</f>
        <v>1486400.05</v>
      </c>
      <c r="F12" s="40">
        <f>[1]CALCULO!F1028</f>
        <v>2.9621097994025312</v>
      </c>
      <c r="G12" s="41">
        <f>[1]CALCULO!G1028</f>
        <v>2.2452087663436209</v>
      </c>
    </row>
    <row r="13" spans="1:9" x14ac:dyDescent="0.2">
      <c r="A13" s="42" t="s">
        <v>10</v>
      </c>
      <c r="B13" s="43">
        <f>[1]CALCULO!C449</f>
        <v>2044</v>
      </c>
      <c r="C13" s="27">
        <f>[1]CALCULO!F449</f>
        <v>4.6594982078853047</v>
      </c>
      <c r="D13" s="44">
        <f>[1]CALCULO!G449</f>
        <v>0.30874640500761291</v>
      </c>
      <c r="E13" s="43">
        <f>[1]CALCULO!C1029</f>
        <v>966178.56</v>
      </c>
      <c r="F13" s="27">
        <f>[1]CALCULO!F1029</f>
        <v>7.700950472504096</v>
      </c>
      <c r="G13" s="44">
        <f>[1]CALCULO!G1029</f>
        <v>1.4594136839306862</v>
      </c>
    </row>
    <row r="14" spans="1:9" x14ac:dyDescent="0.2">
      <c r="A14" s="45" t="s">
        <v>15</v>
      </c>
      <c r="B14" s="31">
        <f>[1]CALCULO!C450</f>
        <v>965</v>
      </c>
      <c r="C14" s="32">
        <f>[1]CALCULO!F450</f>
        <v>-5.76171875</v>
      </c>
      <c r="D14" s="28">
        <f>[1]CALCULO!G450</f>
        <v>0.14576334678686226</v>
      </c>
      <c r="E14" s="31">
        <f>[1]CALCULO!C1030</f>
        <v>520221.49</v>
      </c>
      <c r="F14" s="32">
        <f>[1]CALCULO!F1030</f>
        <v>-4.8161914107205597</v>
      </c>
      <c r="G14" s="29">
        <f>[1]CALCULO!G1030</f>
        <v>0.78579508241293472</v>
      </c>
    </row>
    <row r="15" spans="1:9" x14ac:dyDescent="0.2">
      <c r="A15" s="38" t="s">
        <v>16</v>
      </c>
      <c r="B15" s="39">
        <f>[1]CALCULO!C451</f>
        <v>46</v>
      </c>
      <c r="C15" s="40">
        <f>[1]CALCULO!F451</f>
        <v>0</v>
      </c>
      <c r="D15" s="41">
        <f>[1]CALCULO!G451</f>
        <v>6.9483046136742631E-3</v>
      </c>
      <c r="E15" s="39">
        <f>[1]CALCULO!C1031</f>
        <v>5406.18</v>
      </c>
      <c r="F15" s="40">
        <f>[1]CALCULO!F1031</f>
        <v>-6.9827701900544064</v>
      </c>
      <c r="G15" s="41">
        <f>[1]CALCULO!G1031</f>
        <v>8.1660403122507681E-3</v>
      </c>
    </row>
    <row r="16" spans="1:9" x14ac:dyDescent="0.2">
      <c r="A16" s="42" t="s">
        <v>17</v>
      </c>
      <c r="B16" s="43">
        <f>[1]CALCULO!C452</f>
        <v>28</v>
      </c>
      <c r="C16" s="46">
        <f>[1]CALCULO!F452</f>
        <v>-6.666666666666667</v>
      </c>
      <c r="D16" s="44">
        <f>[1]CALCULO!G452</f>
        <v>4.2294028083234647E-3</v>
      </c>
      <c r="E16" s="43">
        <f>[1]CALCULO!C1032</f>
        <v>4196.07</v>
      </c>
      <c r="F16" s="46">
        <f>[1]CALCULO!F1032</f>
        <v>-12.500026066049294</v>
      </c>
      <c r="G16" s="44">
        <f>[1]CALCULO!G1032</f>
        <v>6.3381679435435137E-3</v>
      </c>
    </row>
    <row r="17" spans="1:7" x14ac:dyDescent="0.2">
      <c r="A17" s="47" t="s">
        <v>18</v>
      </c>
      <c r="B17" s="26">
        <f>[1]CALCULO!C453</f>
        <v>10</v>
      </c>
      <c r="C17" s="27">
        <f>[1]CALCULO!F453</f>
        <v>0</v>
      </c>
      <c r="D17" s="48">
        <f>[1]CALCULO!G453</f>
        <v>1.510501002972666E-3</v>
      </c>
      <c r="E17" s="26">
        <f>[1]CALCULO!C1033</f>
        <v>584.51</v>
      </c>
      <c r="F17" s="27">
        <f>[1]CALCULO!F1033</f>
        <v>0</v>
      </c>
      <c r="G17" s="49">
        <f>[1]CALCULO!G1033</f>
        <v>8.8290294124755296E-4</v>
      </c>
    </row>
    <row r="18" spans="1:7" x14ac:dyDescent="0.2">
      <c r="A18" s="45" t="s">
        <v>19</v>
      </c>
      <c r="B18" s="50">
        <f>[1]CALCULO!C454</f>
        <v>8</v>
      </c>
      <c r="C18" s="37">
        <f>[1]CALCULO!F454</f>
        <v>33.333333333333329</v>
      </c>
      <c r="D18" s="28">
        <f>[1]CALCULO!G454</f>
        <v>1.2084008023781328E-3</v>
      </c>
      <c r="E18" s="50">
        <f>[1]CALCULO!C1034</f>
        <v>625.6</v>
      </c>
      <c r="F18" s="37">
        <f>[1]CALCULO!F1034</f>
        <v>44.814814814814817</v>
      </c>
      <c r="G18" s="29">
        <f>[1]CALCULO!G1034</f>
        <v>9.4496942745969984E-4</v>
      </c>
    </row>
    <row r="19" spans="1:7" x14ac:dyDescent="0.2">
      <c r="A19" s="38" t="s">
        <v>20</v>
      </c>
      <c r="B19" s="51">
        <f>[1]CALCULO!C455</f>
        <v>0</v>
      </c>
      <c r="C19" s="52">
        <v>0</v>
      </c>
      <c r="D19" s="41">
        <f>[1]CALCULO!G455</f>
        <v>0</v>
      </c>
      <c r="E19" s="51">
        <f>[1]CALCULO!C1035</f>
        <v>0</v>
      </c>
      <c r="F19" s="52">
        <v>0</v>
      </c>
      <c r="G19" s="41">
        <f>[1]CALCULO!G1035</f>
        <v>0</v>
      </c>
    </row>
    <row r="20" spans="1:7" x14ac:dyDescent="0.2">
      <c r="A20" s="42" t="s">
        <v>21</v>
      </c>
      <c r="B20" s="43">
        <f>[1]CALCULO!C456</f>
        <v>0</v>
      </c>
      <c r="C20" s="53">
        <v>0</v>
      </c>
      <c r="D20" s="44">
        <f>[1]CALCULO!G456</f>
        <v>0</v>
      </c>
      <c r="E20" s="43">
        <f>[1]CALCULO!C1036</f>
        <v>0</v>
      </c>
      <c r="F20" s="53">
        <v>0</v>
      </c>
      <c r="G20" s="44">
        <f>[1]CALCULO!G1036</f>
        <v>0</v>
      </c>
    </row>
    <row r="21" spans="1:7" x14ac:dyDescent="0.2">
      <c r="A21" s="45" t="s">
        <v>22</v>
      </c>
      <c r="B21" s="50">
        <f>[1]CALCULO!C457</f>
        <v>0</v>
      </c>
      <c r="C21" s="27">
        <v>0</v>
      </c>
      <c r="D21" s="33">
        <f>[1]CALCULO!G457</f>
        <v>0</v>
      </c>
      <c r="E21" s="50">
        <f>[1]CALCULO!C1037</f>
        <v>0</v>
      </c>
      <c r="F21" s="27">
        <v>0</v>
      </c>
      <c r="G21" s="34">
        <f>[1]CALCULO!G1037</f>
        <v>0</v>
      </c>
    </row>
    <row r="22" spans="1:7" x14ac:dyDescent="0.2">
      <c r="A22" s="38" t="s">
        <v>23</v>
      </c>
      <c r="B22" s="51">
        <f>[1]CALCULO!C458</f>
        <v>17598</v>
      </c>
      <c r="C22" s="40">
        <f>[1]CALCULO!F458</f>
        <v>2.2366815778771856</v>
      </c>
      <c r="D22" s="54">
        <f>[1]CALCULO!G458</f>
        <v>2.6581796650312977</v>
      </c>
      <c r="E22" s="51">
        <f>[1]CALCULO!C1038</f>
        <v>22300000</v>
      </c>
      <c r="F22" s="40">
        <f>[1]CALCULO!F1038</f>
        <v>7.0324649144700215</v>
      </c>
      <c r="G22" s="54">
        <f>[1]CALCULO!G1038</f>
        <v>33.684172366290454</v>
      </c>
    </row>
    <row r="23" spans="1:7" x14ac:dyDescent="0.2">
      <c r="A23" s="25" t="s">
        <v>24</v>
      </c>
      <c r="B23" s="43">
        <f>[1]CALCULO!C459</f>
        <v>10488</v>
      </c>
      <c r="C23" s="27">
        <f>[1]CALCULO!F459</f>
        <v>1.8845929667767631</v>
      </c>
      <c r="D23" s="28">
        <f>[1]CALCULO!G459</f>
        <v>1.584213451917732</v>
      </c>
      <c r="E23" s="43">
        <f>[1]CALCULO!C1039</f>
        <v>17287100</v>
      </c>
      <c r="F23" s="27">
        <f>[1]CALCULO!F1039</f>
        <v>6.8470205756738549</v>
      </c>
      <c r="G23" s="29">
        <f>[1]CALCULO!G1039</f>
        <v>26.112181888488774</v>
      </c>
    </row>
    <row r="24" spans="1:7" x14ac:dyDescent="0.2">
      <c r="A24" s="36" t="s">
        <v>25</v>
      </c>
      <c r="B24" s="50">
        <f>[1]CALCULO!C460</f>
        <v>7110</v>
      </c>
      <c r="C24" s="37">
        <f>[1]CALCULO!F460</f>
        <v>2.7605145252204073</v>
      </c>
      <c r="D24" s="55">
        <f>[1]CALCULO!G460</f>
        <v>1.0739662131135654</v>
      </c>
      <c r="E24" s="50">
        <f>[1]CALCULO!C1040</f>
        <v>5012900.0000000009</v>
      </c>
      <c r="F24" s="37">
        <f>[1]CALCULO!F1040</f>
        <v>7.6769412522822673</v>
      </c>
      <c r="G24" s="55">
        <f>[1]CALCULO!G1040</f>
        <v>7.5719904778016787</v>
      </c>
    </row>
    <row r="25" spans="1:7" ht="13.5" thickBot="1" x14ac:dyDescent="0.25">
      <c r="A25" s="56" t="s">
        <v>26</v>
      </c>
      <c r="B25" s="57">
        <f>[1]CALCULO!C461</f>
        <v>7629</v>
      </c>
      <c r="C25" s="58">
        <f>[1]CALCULO!F461</f>
        <v>14.206586826347307</v>
      </c>
      <c r="D25" s="59">
        <f>[1]CALCULO!G461</f>
        <v>1.1523612151678468</v>
      </c>
      <c r="E25" s="57">
        <f>[1]CALCULO!C1041</f>
        <v>3218892.6799999997</v>
      </c>
      <c r="F25" s="58">
        <f>[1]CALCULO!F1041</f>
        <v>21.322573515403274</v>
      </c>
      <c r="G25" s="60">
        <f>[1]CALCULO!G1041</f>
        <v>4.8621406216013723</v>
      </c>
    </row>
    <row r="26" spans="1:7" ht="14.25" thickTop="1" thickBot="1" x14ac:dyDescent="0.25">
      <c r="A26" s="61" t="s">
        <v>27</v>
      </c>
      <c r="B26" s="62">
        <f>[1]CALCULO!C464</f>
        <v>171852</v>
      </c>
      <c r="C26" s="63">
        <f>[1]CALCULO!F464</f>
        <v>1.8847118388835202</v>
      </c>
      <c r="D26" s="64">
        <f>[1]CALCULO!G464</f>
        <v>25.95826183628586</v>
      </c>
      <c r="E26" s="65">
        <f>[1]CALCULO!C1044</f>
        <v>224591364.17000005</v>
      </c>
      <c r="F26" s="63">
        <f>[1]CALCULO!F1044</f>
        <v>10.585633096970939</v>
      </c>
      <c r="G26" s="66">
        <f>[1]CALCULO!G1044</f>
        <v>339.24548083778433</v>
      </c>
    </row>
    <row r="27" spans="1:7" ht="13.5" thickTop="1" x14ac:dyDescent="0.2">
      <c r="A27" s="67"/>
      <c r="B27" s="67"/>
      <c r="C27" s="67"/>
      <c r="D27" s="67"/>
      <c r="E27" s="67"/>
      <c r="F27" s="67"/>
      <c r="G27" s="67"/>
    </row>
    <row r="28" spans="1:7" x14ac:dyDescent="0.2">
      <c r="A28" s="68"/>
      <c r="B28" s="68"/>
      <c r="C28" s="68"/>
      <c r="D28" s="68"/>
      <c r="E28" s="68"/>
      <c r="F28" s="68"/>
      <c r="G28" s="68"/>
    </row>
    <row r="29" spans="1:7" x14ac:dyDescent="0.2">
      <c r="A29" s="68"/>
      <c r="B29" s="68"/>
      <c r="C29" s="68"/>
      <c r="D29" s="68"/>
      <c r="E29" s="68"/>
      <c r="F29" s="68"/>
      <c r="G29" s="68"/>
    </row>
  </sheetData>
  <mergeCells count="7">
    <mergeCell ref="A27:G29"/>
    <mergeCell ref="A1:G1"/>
    <mergeCell ref="A2:G2"/>
    <mergeCell ref="A3:G3"/>
    <mergeCell ref="A4:A5"/>
    <mergeCell ref="B4:D4"/>
    <mergeCell ref="E4:G4"/>
  </mergeCells>
  <pageMargins left="0.98425196850393704" right="0.74803149606299213" top="0.98425196850393704" bottom="0.98425196850393704" header="0" footer="0"/>
  <pageSetup paperSize="9" scale="92" orientation="landscape" r:id="rId1"/>
  <headerFooter alignWithMargins="0">
    <oddHeader xml:space="preserve">&amp;R
</oddHeader>
  </headerFooter>
</worksheet>
</file>

<file path=docMetadata/LabelInfo.xml><?xml version="1.0" encoding="utf-8"?>
<clbl:labelList xmlns:clbl="http://schemas.microsoft.com/office/2020/mipLabelMetadata">
  <clbl:label id="{7c93e8fe-bb45-447d-9fbd-08f2d4d61ed3}" enabled="1" method="Standard" siteId="{a22f907a-53a6-449f-b082-22c03676d7f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COMUNIDAD FORAL DE NAVARRA</vt:lpstr>
      <vt:lpstr>'COMUNIDAD FORAL DE NAVARRA'!Área_de_impresión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2024-02-20T16:31:00Z</dcterms:created>
  <dcterms:modified xsi:type="dcterms:W3CDTF">2024-02-20T16:31:01Z</dcterms:modified>
</cp:coreProperties>
</file>