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NUEVO TRABAJO PRUEBAS\2023\12. Diciembre\ExtractSheet\"/>
    </mc:Choice>
  </mc:AlternateContent>
  <xr:revisionPtr revIDLastSave="0" documentId="8_{6CEE2889-87FE-459E-99BB-C7FAF1FAB0F2}" xr6:coauthVersionLast="47" xr6:coauthVersionMax="47" xr10:uidLastSave="{00000000-0000-0000-0000-000000000000}"/>
  <bookViews>
    <workbookView xWindow="-120" yWindow="-120" windowWidth="20730" windowHeight="11310" xr2:uid="{27EDF35D-A082-465D-A7C2-2A0743746146}"/>
  </bookViews>
  <sheets>
    <sheet name="VALLADOLID" sheetId="1" r:id="rId1"/>
  </sheets>
  <externalReferences>
    <externalReference r:id="rId2"/>
  </externalReferences>
  <definedNames>
    <definedName name="_xlnm.Print_Area" localSheetId="0">VALLADOLID!$A$1:$G$27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E21" i="1"/>
  <c r="D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A3" i="1"/>
  <c r="A6" i="1" s="1"/>
</calcChain>
</file>

<file path=xl/sharedStrings.xml><?xml version="1.0" encoding="utf-8"?>
<sst xmlns="http://schemas.openxmlformats.org/spreadsheetml/2006/main" count="31" uniqueCount="28">
  <si>
    <t>RESUMEN DE PRESTACIONES DE PROTECCIÓN SOCIAL</t>
  </si>
  <si>
    <t>VALLADOLID</t>
  </si>
  <si>
    <t>Variables</t>
  </si>
  <si>
    <t>Prestaciones de Beneficiarios</t>
  </si>
  <si>
    <t>Gasto de Prestaciones (€)</t>
  </si>
  <si>
    <t>Dato
 Actual</t>
  </si>
  <si>
    <t>Variación
Relativa Interanual</t>
  </si>
  <si>
    <t>Prestaciones
sobre Población 
Total</t>
  </si>
  <si>
    <t>Gasto
sobre Población
 Total</t>
  </si>
  <si>
    <t xml:space="preserve">Incapacidad permanente </t>
  </si>
  <si>
    <t>Jubilación</t>
  </si>
  <si>
    <t>Viudedad</t>
  </si>
  <si>
    <t>Orfandad</t>
  </si>
  <si>
    <t>Favor Familiar</t>
  </si>
  <si>
    <t>Pensiones no contributivas, (IMSERSO)</t>
  </si>
  <si>
    <t>Invalidez</t>
  </si>
  <si>
    <t>Prestaciones LISMI, (IMSERSO)</t>
  </si>
  <si>
    <t>Subsidio de Garantía de Ingresos Mínimos</t>
  </si>
  <si>
    <t>Subsidio por Ayuda a Tercera Persona</t>
  </si>
  <si>
    <t>Subsidio de Mov. y Comp. Gtos Transportes</t>
  </si>
  <si>
    <t>Pensiones asistenciales, (MEYSS)</t>
  </si>
  <si>
    <t>Enfermedad</t>
  </si>
  <si>
    <t>Vejez</t>
  </si>
  <si>
    <t>Prestaciones por desempleo, (SPEE)</t>
  </si>
  <si>
    <t>Nivel contributivo</t>
  </si>
  <si>
    <t xml:space="preserve">Nivel asistencial </t>
  </si>
  <si>
    <t>Asignación económica por hijo a cargo, (INSS)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</si>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</sst>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6" tint="0.3999755851924192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gradientFill degree="270">
        <stop position="0">
          <color theme="6" tint="-0.25098422193060094"/>
        </stop>
        <stop position="1">
          <color theme="6" tint="-0.49803155613879818"/>
        </stop>
      </gradientFill>
    </fill>
    <fill>
      <gradientFill degree="27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6" tint="0.40000610370189521"/>
        </stop>
        <stop position="1">
          <color theme="6" tint="0.59999389629810485"/>
        </stop>
      </gradientFill>
    </fill>
    <fill>
      <patternFill patternType="solid">
        <fgColor theme="6" tint="0.39997558519241921"/>
        <bgColor indexed="64"/>
      </patternFill>
    </fill>
    <fill>
      <gradientFill>
        <stop position="0">
          <color theme="6" tint="0.40000610370189521"/>
        </stop>
        <stop position="1">
          <color theme="6" tint="0.80001220740379042"/>
        </stop>
      </gradientFill>
    </fill>
    <fill>
      <patternFill patternType="solid">
        <fgColor theme="6" tint="0.79998168889431442"/>
        <bgColor indexed="64"/>
      </patternFill>
    </fill>
    <fill>
      <gradientFill>
        <stop position="0">
          <color theme="6" tint="0.59999389629810485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gradientFill>
        <stop position="0">
          <color theme="6" tint="-0.49803155613879818"/>
        </stop>
        <stop position="1">
          <color theme="6" tint="-0.25098422193060094"/>
        </stop>
      </gradientFill>
    </fill>
    <fill>
      <patternFill patternType="solid">
        <fgColor theme="6" tint="-0.249977111117893"/>
        <bgColor indexed="64"/>
      </patternFill>
    </fill>
  </fills>
  <borders count="63">
    <border>
      <left/>
      <right/>
      <top/>
      <bottom/>
      <diagonal/>
    </border>
    <border>
      <left style="double">
        <color theme="6" tint="-0.249977111117893"/>
      </left>
      <right/>
      <top/>
      <bottom style="thick">
        <color theme="6" tint="0.79998168889431442"/>
      </bottom>
      <diagonal/>
    </border>
    <border>
      <left/>
      <right/>
      <top/>
      <bottom style="thick">
        <color theme="6" tint="0.79998168889431442"/>
      </bottom>
      <diagonal/>
    </border>
    <border>
      <left/>
      <right style="double">
        <color theme="6" tint="-0.249977111117893"/>
      </right>
      <top/>
      <bottom style="thick">
        <color theme="6" tint="0.79998168889431442"/>
      </bottom>
      <diagonal/>
    </border>
    <border>
      <left/>
      <right/>
      <top style="thick">
        <color theme="6" tint="0.79998168889431442"/>
      </top>
      <bottom/>
      <diagonal/>
    </border>
    <border>
      <left/>
      <right/>
      <top style="thick">
        <color theme="6" tint="0.59999389629810485"/>
      </top>
      <bottom/>
      <diagonal/>
    </border>
    <border>
      <left style="medium">
        <color indexed="64"/>
      </left>
      <right style="double">
        <color theme="6" tint="0.39997558519241921"/>
      </right>
      <top style="thin">
        <color theme="6" tint="0.59999389629810485"/>
      </top>
      <bottom/>
      <diagonal/>
    </border>
    <border>
      <left/>
      <right/>
      <top style="thin">
        <color theme="6" tint="0.59999389629810485"/>
      </top>
      <bottom/>
      <diagonal/>
    </border>
    <border>
      <left/>
      <right style="medium">
        <color theme="6" tint="0.39997558519241921"/>
      </right>
      <top style="thin">
        <color theme="6" tint="0.59999389629810485"/>
      </top>
      <bottom/>
      <diagonal/>
    </border>
    <border>
      <left style="medium">
        <color theme="6" tint="0.39997558519241921"/>
      </left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 style="thin">
        <color theme="6" tint="0.39997558519241921"/>
      </right>
      <top style="thin">
        <color theme="6" tint="0.59999389629810485"/>
      </top>
      <bottom style="double">
        <color theme="6" tint="0.79998168889431442"/>
      </bottom>
      <diagonal/>
    </border>
    <border>
      <left style="double">
        <color theme="6" tint="0.79998168889431442"/>
      </left>
      <right/>
      <top/>
      <bottom/>
      <diagonal/>
    </border>
    <border>
      <left style="medium">
        <color indexed="64"/>
      </left>
      <right/>
      <top/>
      <bottom style="double">
        <color theme="6" tint="-0.249977111117893"/>
      </bottom>
      <diagonal/>
    </border>
    <border>
      <left style="double">
        <color theme="6" tint="0.79998168889431442"/>
      </left>
      <right style="thin">
        <color theme="6" tint="0.79998168889431442"/>
      </right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/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 style="double">
        <color theme="6" tint="0.39997558519241921"/>
      </right>
      <top style="double">
        <color theme="6" tint="0.79998168889431442"/>
      </top>
      <bottom style="double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/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double">
        <color theme="6" tint="0.39997558519241921"/>
      </right>
      <top/>
      <bottom/>
      <diagonal/>
    </border>
    <border>
      <left/>
      <right style="double">
        <color theme="6" tint="0.39997558519241921"/>
      </right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/>
      <diagonal/>
    </border>
    <border>
      <left/>
      <right style="double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thin">
        <color theme="6" tint="-0.249977111117893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/>
      <bottom style="thin">
        <color theme="0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double">
        <color theme="6" tint="-0.249977111117893"/>
      </left>
      <right/>
      <top style="double">
        <color theme="6" tint="0.39997558519241921"/>
      </top>
      <bottom style="double">
        <color theme="6" tint="0.39997558519241921"/>
      </bottom>
      <diagonal/>
    </border>
    <border>
      <left style="double">
        <color theme="6" tint="0.39997558519241921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medium">
        <color theme="6" tint="-0.249977111117893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double">
        <color theme="6" tint="0.39997558519241921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horizontal="left" indent="2"/>
    </xf>
    <xf numFmtId="0" fontId="2" fillId="2" borderId="3" xfId="0" applyFont="1" applyFill="1" applyBorder="1" applyAlignment="1">
      <alignment horizontal="left" indent="2"/>
    </xf>
    <xf numFmtId="0" fontId="3" fillId="0" borderId="0" xfId="0" applyFont="1"/>
    <xf numFmtId="0" fontId="1" fillId="3" borderId="4" xfId="0" applyFont="1" applyFill="1" applyBorder="1" applyAlignment="1">
      <alignment horizontal="left" indent="2"/>
    </xf>
    <xf numFmtId="17" fontId="1" fillId="4" borderId="5" xfId="0" applyNumberFormat="1" applyFont="1" applyFill="1" applyBorder="1" applyAlignment="1">
      <alignment horizontal="left" vertical="center" indent="2"/>
    </xf>
    <xf numFmtId="0" fontId="4" fillId="5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4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0" fontId="6" fillId="0" borderId="0" xfId="0" applyFont="1"/>
    <xf numFmtId="0" fontId="7" fillId="7" borderId="17" xfId="0" applyFont="1" applyFill="1" applyBorder="1" applyAlignment="1">
      <alignment horizontal="left"/>
    </xf>
    <xf numFmtId="3" fontId="8" fillId="8" borderId="18" xfId="0" applyNumberFormat="1" applyFont="1" applyFill="1" applyBorder="1"/>
    <xf numFmtId="164" fontId="8" fillId="8" borderId="19" xfId="0" applyNumberFormat="1" applyFont="1" applyFill="1" applyBorder="1"/>
    <xf numFmtId="4" fontId="8" fillId="8" borderId="20" xfId="0" applyNumberFormat="1" applyFont="1" applyFill="1" applyBorder="1"/>
    <xf numFmtId="4" fontId="8" fillId="8" borderId="21" xfId="0" applyNumberFormat="1" applyFont="1" applyFill="1" applyBorder="1"/>
    <xf numFmtId="0" fontId="3" fillId="0" borderId="22" xfId="0" applyFont="1" applyBorder="1"/>
    <xf numFmtId="0" fontId="5" fillId="9" borderId="23" xfId="0" applyFont="1" applyFill="1" applyBorder="1" applyAlignment="1">
      <alignment horizontal="left" indent="2"/>
    </xf>
    <xf numFmtId="3" fontId="9" fillId="10" borderId="24" xfId="0" applyNumberFormat="1" applyFont="1" applyFill="1" applyBorder="1"/>
    <xf numFmtId="164" fontId="9" fillId="0" borderId="25" xfId="0" applyNumberFormat="1" applyFont="1" applyBorder="1"/>
    <xf numFmtId="4" fontId="9" fillId="0" borderId="26" xfId="0" applyNumberFormat="1" applyFont="1" applyBorder="1"/>
    <xf numFmtId="4" fontId="9" fillId="0" borderId="27" xfId="0" applyNumberFormat="1" applyFont="1" applyBorder="1"/>
    <xf numFmtId="0" fontId="5" fillId="9" borderId="28" xfId="0" applyFont="1" applyFill="1" applyBorder="1" applyAlignment="1">
      <alignment horizontal="left" indent="2"/>
    </xf>
    <xf numFmtId="3" fontId="9" fillId="10" borderId="29" xfId="0" applyNumberFormat="1" applyFont="1" applyFill="1" applyBorder="1"/>
    <xf numFmtId="164" fontId="9" fillId="0" borderId="30" xfId="0" applyNumberFormat="1" applyFont="1" applyBorder="1"/>
    <xf numFmtId="4" fontId="9" fillId="0" borderId="31" xfId="0" applyNumberFormat="1" applyFont="1" applyBorder="1"/>
    <xf numFmtId="4" fontId="9" fillId="0" borderId="32" xfId="0" applyNumberFormat="1" applyFont="1" applyBorder="1"/>
    <xf numFmtId="164" fontId="9" fillId="0" borderId="33" xfId="0" applyNumberFormat="1" applyFont="1" applyBorder="1"/>
    <xf numFmtId="0" fontId="5" fillId="9" borderId="34" xfId="0" applyFont="1" applyFill="1" applyBorder="1" applyAlignment="1">
      <alignment horizontal="left" indent="2"/>
    </xf>
    <xf numFmtId="164" fontId="9" fillId="0" borderId="35" xfId="0" applyNumberFormat="1" applyFont="1" applyBorder="1"/>
    <xf numFmtId="0" fontId="7" fillId="7" borderId="23" xfId="0" applyFont="1" applyFill="1" applyBorder="1" applyAlignment="1">
      <alignment horizontal="left"/>
    </xf>
    <xf numFmtId="3" fontId="8" fillId="8" borderId="36" xfId="0" applyNumberFormat="1" applyFont="1" applyFill="1" applyBorder="1"/>
    <xf numFmtId="164" fontId="8" fillId="8" borderId="37" xfId="0" applyNumberFormat="1" applyFont="1" applyFill="1" applyBorder="1"/>
    <xf numFmtId="4" fontId="8" fillId="8" borderId="38" xfId="0" applyNumberFormat="1" applyFont="1" applyFill="1" applyBorder="1"/>
    <xf numFmtId="0" fontId="5" fillId="9" borderId="39" xfId="0" applyFont="1" applyFill="1" applyBorder="1" applyAlignment="1">
      <alignment horizontal="left" indent="2"/>
    </xf>
    <xf numFmtId="3" fontId="9" fillId="10" borderId="40" xfId="0" applyNumberFormat="1" applyFont="1" applyFill="1" applyBorder="1"/>
    <xf numFmtId="4" fontId="9" fillId="0" borderId="41" xfId="0" applyNumberFormat="1" applyFont="1" applyBorder="1"/>
    <xf numFmtId="0" fontId="5" fillId="9" borderId="42" xfId="0" applyFont="1" applyFill="1" applyBorder="1" applyAlignment="1">
      <alignment horizontal="left" indent="2"/>
    </xf>
    <xf numFmtId="164" fontId="9" fillId="0" borderId="43" xfId="0" applyNumberFormat="1" applyFont="1" applyBorder="1"/>
    <xf numFmtId="0" fontId="5" fillId="9" borderId="44" xfId="0" applyFont="1" applyFill="1" applyBorder="1" applyAlignment="1">
      <alignment horizontal="left" indent="2"/>
    </xf>
    <xf numFmtId="4" fontId="9" fillId="0" borderId="45" xfId="0" applyNumberFormat="1" applyFont="1" applyBorder="1"/>
    <xf numFmtId="4" fontId="9" fillId="0" borderId="46" xfId="0" applyNumberFormat="1" applyFont="1" applyBorder="1"/>
    <xf numFmtId="3" fontId="9" fillId="10" borderId="47" xfId="0" applyNumberFormat="1" applyFont="1" applyFill="1" applyBorder="1"/>
    <xf numFmtId="3" fontId="8" fillId="8" borderId="24" xfId="0" applyNumberFormat="1" applyFont="1" applyFill="1" applyBorder="1"/>
    <xf numFmtId="164" fontId="8" fillId="8" borderId="25" xfId="0" applyNumberFormat="1" applyFont="1" applyFill="1" applyBorder="1"/>
    <xf numFmtId="164" fontId="9" fillId="0" borderId="48" xfId="0" applyNumberFormat="1" applyFont="1" applyBorder="1"/>
    <xf numFmtId="4" fontId="8" fillId="8" borderId="49" xfId="0" applyNumberFormat="1" applyFont="1" applyFill="1" applyBorder="1"/>
    <xf numFmtId="4" fontId="9" fillId="0" borderId="50" xfId="0" applyNumberFormat="1" applyFont="1" applyBorder="1"/>
    <xf numFmtId="0" fontId="7" fillId="7" borderId="51" xfId="0" applyFont="1" applyFill="1" applyBorder="1" applyAlignment="1">
      <alignment horizontal="left"/>
    </xf>
    <xf numFmtId="3" fontId="8" fillId="8" borderId="52" xfId="0" applyNumberFormat="1" applyFont="1" applyFill="1" applyBorder="1"/>
    <xf numFmtId="164" fontId="8" fillId="8" borderId="53" xfId="0" applyNumberFormat="1" applyFont="1" applyFill="1" applyBorder="1"/>
    <xf numFmtId="4" fontId="8" fillId="8" borderId="54" xfId="0" applyNumberFormat="1" applyFont="1" applyFill="1" applyBorder="1"/>
    <xf numFmtId="4" fontId="8" fillId="8" borderId="55" xfId="0" applyNumberFormat="1" applyFont="1" applyFill="1" applyBorder="1"/>
    <xf numFmtId="0" fontId="10" fillId="11" borderId="56" xfId="0" applyFont="1" applyFill="1" applyBorder="1" applyAlignment="1">
      <alignment horizontal="center"/>
    </xf>
    <xf numFmtId="3" fontId="10" fillId="12" borderId="57" xfId="0" applyNumberFormat="1" applyFont="1" applyFill="1" applyBorder="1"/>
    <xf numFmtId="164" fontId="10" fillId="12" borderId="58" xfId="0" applyNumberFormat="1" applyFont="1" applyFill="1" applyBorder="1"/>
    <xf numFmtId="4" fontId="10" fillId="12" borderId="59" xfId="0" applyNumberFormat="1" applyFont="1" applyFill="1" applyBorder="1"/>
    <xf numFmtId="3" fontId="10" fillId="12" borderId="60" xfId="0" applyNumberFormat="1" applyFont="1" applyFill="1" applyBorder="1"/>
    <xf numFmtId="4" fontId="10" fillId="12" borderId="61" xfId="0" applyNumberFormat="1" applyFont="1" applyFill="1" applyBorder="1"/>
    <xf numFmtId="0" fontId="3" fillId="0" borderId="6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NUEVO%20TRABAJO%20PRUEBAS\2023\12.%20Diciembre\RESUMENES\DATOS.xlsm" TargetMode="External"/><Relationship Id="rId1" Type="http://schemas.openxmlformats.org/officeDocument/2006/relationships/externalLinkPath" Target="/NUEVO%20TRABAJO%20PRUEBAS/2023/12.%20Diciembre/RESUMENES/DAT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CALCULO"/>
      <sheetName val="Datos_a_ant"/>
      <sheetName val="PContr"/>
      <sheetName val="PNoContr"/>
      <sheetName val="LISMI"/>
      <sheetName val="PAsis"/>
      <sheetName val="PHAC"/>
      <sheetName val="BP1.5a"/>
      <sheetName val="Tasas"/>
    </sheetNames>
    <sheetDataSet>
      <sheetData sheetId="0">
        <row r="3">
          <cell r="B3">
            <v>45261</v>
          </cell>
        </row>
        <row r="6">
          <cell r="B6" t="str">
            <v>DICIEMBRE de 2023</v>
          </cell>
        </row>
      </sheetData>
      <sheetData sheetId="1">
        <row r="7">
          <cell r="C7">
            <v>10111991</v>
          </cell>
        </row>
        <row r="210">
          <cell r="AL210">
            <v>120388</v>
          </cell>
          <cell r="AO210">
            <v>1.437454710908141</v>
          </cell>
          <cell r="AP210">
            <v>23.179175170395471</v>
          </cell>
        </row>
        <row r="211">
          <cell r="AL211">
            <v>9658</v>
          </cell>
          <cell r="AO211">
            <v>0.52039966694421314</v>
          </cell>
          <cell r="AP211">
            <v>1.8595248180522932</v>
          </cell>
        </row>
        <row r="212">
          <cell r="AL212">
            <v>78077</v>
          </cell>
          <cell r="AO212">
            <v>2.0160974207541744</v>
          </cell>
          <cell r="AP212">
            <v>15.032731333513036</v>
          </cell>
        </row>
        <row r="213">
          <cell r="AL213">
            <v>28397</v>
          </cell>
          <cell r="AO213">
            <v>0.35339435275824288</v>
          </cell>
          <cell r="AP213">
            <v>5.4674804574685201</v>
          </cell>
        </row>
        <row r="214">
          <cell r="AL214">
            <v>3566</v>
          </cell>
          <cell r="AO214">
            <v>0</v>
          </cell>
          <cell r="AP214">
            <v>0.68658785474989403</v>
          </cell>
        </row>
        <row r="215">
          <cell r="AL215">
            <v>690</v>
          </cell>
          <cell r="AO215">
            <v>1.9202363367799113</v>
          </cell>
          <cell r="AP215">
            <v>0.13285070661172937</v>
          </cell>
        </row>
        <row r="216">
          <cell r="AL216">
            <v>3983</v>
          </cell>
          <cell r="AO216">
            <v>2.2593068035943515</v>
          </cell>
          <cell r="AP216">
            <v>0.76687589048480886</v>
          </cell>
        </row>
        <row r="217">
          <cell r="AL217">
            <v>2617</v>
          </cell>
          <cell r="AO217">
            <v>3.9316918189038921</v>
          </cell>
          <cell r="AP217">
            <v>0.50386999884477646</v>
          </cell>
        </row>
        <row r="218">
          <cell r="AL218">
            <v>1366</v>
          </cell>
          <cell r="AO218">
            <v>-0.79883805374001449</v>
          </cell>
          <cell r="AP218">
            <v>0.26300589164003235</v>
          </cell>
        </row>
        <row r="219">
          <cell r="AL219">
            <v>73</v>
          </cell>
          <cell r="AO219">
            <v>-16.091954022988507</v>
          </cell>
          <cell r="AP219">
            <v>1.4055219685009048E-2</v>
          </cell>
        </row>
        <row r="220">
          <cell r="AL220">
            <v>70</v>
          </cell>
          <cell r="AO220">
            <v>-12.5</v>
          </cell>
          <cell r="AP220">
            <v>1.3477607917131965E-2</v>
          </cell>
        </row>
        <row r="221">
          <cell r="AL221">
            <v>2</v>
          </cell>
          <cell r="AO221">
            <v>-50</v>
          </cell>
          <cell r="AP221">
            <v>3.8507451191805613E-4</v>
          </cell>
        </row>
        <row r="222">
          <cell r="AL222">
            <v>1</v>
          </cell>
          <cell r="AO222">
            <v>-66.666666666666657</v>
          </cell>
          <cell r="AP222">
            <v>1.9253725595902806E-4</v>
          </cell>
        </row>
        <row r="223">
          <cell r="AL223">
            <v>3</v>
          </cell>
          <cell r="AO223">
            <v>0</v>
          </cell>
          <cell r="AP223">
            <v>5.7761176787708419E-4</v>
          </cell>
        </row>
        <row r="224">
          <cell r="AL224">
            <v>3</v>
          </cell>
          <cell r="AO224">
            <v>0</v>
          </cell>
          <cell r="AP224">
            <v>5.7761176787708419E-4</v>
          </cell>
        </row>
        <row r="225">
          <cell r="AL225">
            <v>0</v>
          </cell>
          <cell r="AP225">
            <v>0</v>
          </cell>
        </row>
        <row r="226">
          <cell r="AL226">
            <v>13802</v>
          </cell>
          <cell r="AO226">
            <v>-0.90465249856404362</v>
          </cell>
          <cell r="AP226">
            <v>2.6573992067465055</v>
          </cell>
        </row>
        <row r="227">
          <cell r="AL227">
            <v>7374</v>
          </cell>
          <cell r="AO227">
            <v>-1.6668889185224696</v>
          </cell>
          <cell r="AP227">
            <v>1.4197697254418729</v>
          </cell>
        </row>
        <row r="228">
          <cell r="AL228">
            <v>6428</v>
          </cell>
          <cell r="AO228">
            <v>-1.5554518587649713E-2</v>
          </cell>
          <cell r="AP228">
            <v>1.2376294813046325</v>
          </cell>
        </row>
        <row r="229">
          <cell r="AL229">
            <v>6165</v>
          </cell>
          <cell r="AO229">
            <v>-7.3907165389815237</v>
          </cell>
          <cell r="AP229">
            <v>1.1869921829874082</v>
          </cell>
        </row>
        <row r="232">
          <cell r="AL232">
            <v>144414</v>
          </cell>
          <cell r="AO232">
            <v>0.81115795940021784</v>
          </cell>
          <cell r="AP232">
            <v>27.805075282067083</v>
          </cell>
        </row>
        <row r="790">
          <cell r="AL790">
            <v>158917375.99999997</v>
          </cell>
          <cell r="AO790">
            <v>10.728761800681244</v>
          </cell>
          <cell r="AP790">
            <v>305.97515499249101</v>
          </cell>
        </row>
        <row r="791">
          <cell r="AL791">
            <v>10552101.58</v>
          </cell>
          <cell r="AO791">
            <v>8.1703139344047617</v>
          </cell>
          <cell r="AP791">
            <v>20.316726828141245</v>
          </cell>
        </row>
        <row r="792">
          <cell r="AL792">
            <v>119033454.34</v>
          </cell>
          <cell r="AO792">
            <v>11.177036864225913</v>
          </cell>
          <cell r="AP792">
            <v>229.18374665947863</v>
          </cell>
        </row>
        <row r="793">
          <cell r="AL793">
            <v>26978455.059999999</v>
          </cell>
          <cell r="AO793">
            <v>9.9041236030685376</v>
          </cell>
          <cell r="AP793">
            <v>51.943577072663558</v>
          </cell>
        </row>
        <row r="794">
          <cell r="AL794">
            <v>1848770.48</v>
          </cell>
          <cell r="AO794">
            <v>8.7789906993654494</v>
          </cell>
          <cell r="AP794">
            <v>3.5595719511725519</v>
          </cell>
        </row>
        <row r="795">
          <cell r="AL795">
            <v>504594.54</v>
          </cell>
          <cell r="AO795">
            <v>11.879411757141265</v>
          </cell>
          <cell r="AP795">
            <v>0.97153248103508028</v>
          </cell>
        </row>
        <row r="796">
          <cell r="AL796">
            <v>2074372.4700000002</v>
          </cell>
          <cell r="AO796">
            <v>4.1373823037807167</v>
          </cell>
          <cell r="AP796">
            <v>3.9939398321075132</v>
          </cell>
        </row>
        <row r="797">
          <cell r="AL797">
            <v>1338000.5900000001</v>
          </cell>
          <cell r="AO797">
            <v>6.3253114444207839</v>
          </cell>
          <cell r="AP797">
            <v>2.5761496207016061</v>
          </cell>
        </row>
        <row r="798">
          <cell r="AL798">
            <v>736371.88</v>
          </cell>
          <cell r="AO798">
            <v>0.38402171605786073</v>
          </cell>
          <cell r="AP798">
            <v>1.4177902114059071</v>
          </cell>
        </row>
        <row r="799">
          <cell r="AL799">
            <v>10685.300000000001</v>
          </cell>
          <cell r="AO799">
            <v>-14.095637772739678</v>
          </cell>
          <cell r="AP799">
            <v>2.0573183410990029E-2</v>
          </cell>
        </row>
        <row r="800">
          <cell r="AL800">
            <v>10490.2</v>
          </cell>
          <cell r="AO800">
            <v>-12.499999999999989</v>
          </cell>
          <cell r="AP800">
            <v>2.0197543224613965E-2</v>
          </cell>
        </row>
        <row r="801">
          <cell r="AL801">
            <v>116.9</v>
          </cell>
          <cell r="AO801">
            <v>-50</v>
          </cell>
          <cell r="AP801">
            <v>2.2507605221610383E-4</v>
          </cell>
        </row>
        <row r="802">
          <cell r="AL802">
            <v>78.2</v>
          </cell>
          <cell r="AO802">
            <v>-63.796296296296305</v>
          </cell>
          <cell r="AP802">
            <v>1.5056413415995995E-4</v>
          </cell>
        </row>
        <row r="803">
          <cell r="AL803">
            <v>899.16000000000008</v>
          </cell>
          <cell r="AO803">
            <v>0</v>
          </cell>
          <cell r="AP803">
            <v>1.731217990681197E-3</v>
          </cell>
        </row>
        <row r="804">
          <cell r="AL804">
            <v>899.16000000000008</v>
          </cell>
          <cell r="AO804">
            <v>0</v>
          </cell>
          <cell r="AP804">
            <v>1.731217990681197E-3</v>
          </cell>
        </row>
        <row r="805">
          <cell r="AL805">
            <v>0</v>
          </cell>
          <cell r="AP805">
            <v>0</v>
          </cell>
        </row>
        <row r="806">
          <cell r="AL806">
            <v>14921100</v>
          </cell>
          <cell r="AO806">
            <v>4.8809632592238534</v>
          </cell>
          <cell r="AP806">
            <v>28.728676498902537</v>
          </cell>
        </row>
        <row r="807">
          <cell r="AL807">
            <v>10584800</v>
          </cell>
          <cell r="AO807">
            <v>4.8031129637513983</v>
          </cell>
          <cell r="AP807">
            <v>20.379683468751203</v>
          </cell>
        </row>
        <row r="808">
          <cell r="AL808">
            <v>4336300</v>
          </cell>
          <cell r="AO808">
            <v>5.0714804943057912</v>
          </cell>
          <cell r="AP808">
            <v>8.348993030151334</v>
          </cell>
        </row>
        <row r="809">
          <cell r="AL809">
            <v>2720582.7199999997</v>
          </cell>
          <cell r="AO809">
            <v>9.4082609423945502</v>
          </cell>
          <cell r="AP809">
            <v>5.2381353151834871</v>
          </cell>
        </row>
        <row r="812">
          <cell r="AL812">
            <v>178645015.64999998</v>
          </cell>
          <cell r="AO812">
            <v>10.112836012809959</v>
          </cell>
          <cell r="AP812">
            <v>343.95821104008621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29870-3EDF-41B5-A627-15A289401DEA}">
  <sheetPr codeName="Hoja33"/>
  <dimension ref="A1:I29"/>
  <sheetViews>
    <sheetView showGridLines="0" tabSelected="1" topLeftCell="A13" zoomScaleNormal="100" workbookViewId="0">
      <selection activeCell="A3" sqref="A3:G3"/>
    </sheetView>
  </sheetViews>
  <sheetFormatPr baseColWidth="10" defaultRowHeight="12.75" x14ac:dyDescent="0.2"/>
  <cols>
    <col min="1" max="1" width="44.28515625" style="4" customWidth="1"/>
    <col min="2" max="2" width="17.7109375" style="4" customWidth="1"/>
    <col min="3" max="3" width="12.7109375" style="4" customWidth="1"/>
    <col min="4" max="4" width="13.85546875" style="4" customWidth="1"/>
    <col min="5" max="5" width="17.7109375" style="4" customWidth="1"/>
    <col min="6" max="6" width="12.7109375" style="4" customWidth="1"/>
    <col min="7" max="7" width="13.5703125" style="4" customWidth="1"/>
    <col min="8" max="16384" width="11.42578125" style="4"/>
  </cols>
  <sheetData>
    <row r="1" spans="1:9" ht="18" thickBot="1" x14ac:dyDescent="0.35">
      <c r="A1" s="1" t="s">
        <v>0</v>
      </c>
      <c r="B1" s="2"/>
      <c r="C1" s="2"/>
      <c r="D1" s="2"/>
      <c r="E1" s="2"/>
      <c r="F1" s="2"/>
      <c r="G1" s="3"/>
    </row>
    <row r="2" spans="1:9" ht="16.5" thickTop="1" thickBot="1" x14ac:dyDescent="0.3">
      <c r="A2" s="5" t="s">
        <v>1</v>
      </c>
      <c r="B2" s="5"/>
      <c r="C2" s="5"/>
      <c r="D2" s="5"/>
      <c r="E2" s="5"/>
      <c r="F2" s="5"/>
      <c r="G2" s="5"/>
    </row>
    <row r="3" spans="1:9" ht="15.75" thickTop="1" x14ac:dyDescent="0.2">
      <c r="A3" s="6" t="str">
        <f>[1]DATOS!$B$6</f>
        <v>DICIEMBRE de 2023</v>
      </c>
      <c r="B3" s="6"/>
      <c r="C3" s="6"/>
      <c r="D3" s="6"/>
      <c r="E3" s="6"/>
      <c r="F3" s="6"/>
      <c r="G3" s="6"/>
    </row>
    <row r="4" spans="1:9" ht="20.25" customHeight="1" thickBot="1" x14ac:dyDescent="0.25">
      <c r="A4" s="7" t="s">
        <v>2</v>
      </c>
      <c r="B4" s="8" t="s">
        <v>3</v>
      </c>
      <c r="C4" s="8"/>
      <c r="D4" s="9"/>
      <c r="E4" s="10" t="s">
        <v>4</v>
      </c>
      <c r="F4" s="11"/>
      <c r="G4" s="12"/>
      <c r="H4" s="13"/>
    </row>
    <row r="5" spans="1:9" ht="44.25" customHeight="1" thickTop="1" thickBot="1" x14ac:dyDescent="0.25">
      <c r="A5" s="14"/>
      <c r="B5" s="15" t="s">
        <v>5</v>
      </c>
      <c r="C5" s="16" t="s">
        <v>6</v>
      </c>
      <c r="D5" s="16" t="s">
        <v>7</v>
      </c>
      <c r="E5" s="15" t="s">
        <v>5</v>
      </c>
      <c r="F5" s="16" t="s">
        <v>6</v>
      </c>
      <c r="G5" s="17" t="s">
        <v>8</v>
      </c>
      <c r="I5" s="18"/>
    </row>
    <row r="6" spans="1:9" ht="13.5" thickTop="1" x14ac:dyDescent="0.2">
      <c r="A6" s="19" t="str">
        <f>_xlfn.CONCAT("Pensiones contributivas, (INSS) a 1 de ",$A$3)</f>
        <v>Pensiones contributivas, (INSS) a 1 de DICIEMBRE de 2023</v>
      </c>
      <c r="B6" s="20">
        <f>[1]CALCULO!AL210</f>
        <v>120388</v>
      </c>
      <c r="C6" s="21">
        <f>[1]CALCULO!AO210</f>
        <v>1.437454710908141</v>
      </c>
      <c r="D6" s="22">
        <f>[1]CALCULO!AP210</f>
        <v>23.179175170395471</v>
      </c>
      <c r="E6" s="20">
        <f>[1]CALCULO!AL790</f>
        <v>158917375.99999997</v>
      </c>
      <c r="F6" s="21">
        <f>[1]CALCULO!AO790</f>
        <v>10.728761800681244</v>
      </c>
      <c r="G6" s="23">
        <f>[1]CALCULO!AP790</f>
        <v>305.97515499249101</v>
      </c>
      <c r="H6" s="24"/>
    </row>
    <row r="7" spans="1:9" x14ac:dyDescent="0.2">
      <c r="A7" s="25" t="s">
        <v>9</v>
      </c>
      <c r="B7" s="26">
        <f>[1]CALCULO!AL211</f>
        <v>9658</v>
      </c>
      <c r="C7" s="27">
        <f>[1]CALCULO!AO211</f>
        <v>0.52039966694421314</v>
      </c>
      <c r="D7" s="28">
        <f>[1]CALCULO!AP211</f>
        <v>1.8595248180522932</v>
      </c>
      <c r="E7" s="26">
        <f>[1]CALCULO!AL791</f>
        <v>10552101.58</v>
      </c>
      <c r="F7" s="27">
        <f>[1]CALCULO!AO791</f>
        <v>8.1703139344047617</v>
      </c>
      <c r="G7" s="29">
        <f>[1]CALCULO!AP791</f>
        <v>20.316726828141245</v>
      </c>
    </row>
    <row r="8" spans="1:9" x14ac:dyDescent="0.2">
      <c r="A8" s="30" t="s">
        <v>10</v>
      </c>
      <c r="B8" s="31">
        <f>[1]CALCULO!AL212</f>
        <v>78077</v>
      </c>
      <c r="C8" s="32">
        <f>[1]CALCULO!AO212</f>
        <v>2.0160974207541744</v>
      </c>
      <c r="D8" s="33">
        <f>[1]CALCULO!AP212</f>
        <v>15.032731333513036</v>
      </c>
      <c r="E8" s="31">
        <f>[1]CALCULO!AL792</f>
        <v>119033454.34</v>
      </c>
      <c r="F8" s="32">
        <f>[1]CALCULO!AO792</f>
        <v>11.177036864225913</v>
      </c>
      <c r="G8" s="34">
        <f>[1]CALCULO!AP792</f>
        <v>229.18374665947863</v>
      </c>
    </row>
    <row r="9" spans="1:9" x14ac:dyDescent="0.2">
      <c r="A9" s="30" t="s">
        <v>11</v>
      </c>
      <c r="B9" s="31">
        <f>[1]CALCULO!AL213</f>
        <v>28397</v>
      </c>
      <c r="C9" s="35">
        <f>[1]CALCULO!AO213</f>
        <v>0.35339435275824288</v>
      </c>
      <c r="D9" s="33">
        <f>[1]CALCULO!AP213</f>
        <v>5.4674804574685201</v>
      </c>
      <c r="E9" s="31">
        <f>[1]CALCULO!AL793</f>
        <v>26978455.059999999</v>
      </c>
      <c r="F9" s="35">
        <f>[1]CALCULO!AO793</f>
        <v>9.9041236030685376</v>
      </c>
      <c r="G9" s="34">
        <f>[1]CALCULO!AP793</f>
        <v>51.943577072663558</v>
      </c>
    </row>
    <row r="10" spans="1:9" x14ac:dyDescent="0.2">
      <c r="A10" s="30" t="s">
        <v>12</v>
      </c>
      <c r="B10" s="31">
        <f>[1]CALCULO!AL214</f>
        <v>3566</v>
      </c>
      <c r="C10" s="27">
        <f>[1]CALCULO!AO214</f>
        <v>0</v>
      </c>
      <c r="D10" s="33">
        <f>[1]CALCULO!AP214</f>
        <v>0.68658785474989403</v>
      </c>
      <c r="E10" s="31">
        <f>[1]CALCULO!AL794</f>
        <v>1848770.48</v>
      </c>
      <c r="F10" s="27">
        <f>[1]CALCULO!AO794</f>
        <v>8.7789906993654494</v>
      </c>
      <c r="G10" s="34">
        <f>[1]CALCULO!AP794</f>
        <v>3.5595719511725519</v>
      </c>
    </row>
    <row r="11" spans="1:9" x14ac:dyDescent="0.2">
      <c r="A11" s="36" t="s">
        <v>13</v>
      </c>
      <c r="B11" s="31">
        <f>[1]CALCULO!AL215</f>
        <v>690</v>
      </c>
      <c r="C11" s="37">
        <f>[1]CALCULO!AO215</f>
        <v>1.9202363367799113</v>
      </c>
      <c r="D11" s="33">
        <f>[1]CALCULO!AP215</f>
        <v>0.13285070661172937</v>
      </c>
      <c r="E11" s="31">
        <f>[1]CALCULO!AL795</f>
        <v>504594.54</v>
      </c>
      <c r="F11" s="37">
        <f>[1]CALCULO!AO795</f>
        <v>11.879411757141265</v>
      </c>
      <c r="G11" s="34">
        <f>[1]CALCULO!AP795</f>
        <v>0.97153248103508028</v>
      </c>
    </row>
    <row r="12" spans="1:9" x14ac:dyDescent="0.2">
      <c r="A12" s="38" t="s">
        <v>14</v>
      </c>
      <c r="B12" s="39">
        <f>[1]CALCULO!AL216</f>
        <v>3983</v>
      </c>
      <c r="C12" s="40">
        <f>[1]CALCULO!AO216</f>
        <v>2.2593068035943515</v>
      </c>
      <c r="D12" s="41">
        <f>[1]CALCULO!AP216</f>
        <v>0.76687589048480886</v>
      </c>
      <c r="E12" s="39">
        <f>[1]CALCULO!AL796</f>
        <v>2074372.4700000002</v>
      </c>
      <c r="F12" s="40">
        <f>[1]CALCULO!AO796</f>
        <v>4.1373823037807167</v>
      </c>
      <c r="G12" s="41">
        <f>[1]CALCULO!AP796</f>
        <v>3.9939398321075132</v>
      </c>
    </row>
    <row r="13" spans="1:9" x14ac:dyDescent="0.2">
      <c r="A13" s="42" t="s">
        <v>10</v>
      </c>
      <c r="B13" s="43">
        <f>[1]CALCULO!AL217</f>
        <v>2617</v>
      </c>
      <c r="C13" s="27">
        <f>[1]CALCULO!AO217</f>
        <v>3.9316918189038921</v>
      </c>
      <c r="D13" s="44">
        <f>[1]CALCULO!AP217</f>
        <v>0.50386999884477646</v>
      </c>
      <c r="E13" s="43">
        <f>[1]CALCULO!AL797</f>
        <v>1338000.5900000001</v>
      </c>
      <c r="F13" s="27">
        <f>[1]CALCULO!AO797</f>
        <v>6.3253114444207839</v>
      </c>
      <c r="G13" s="44">
        <f>[1]CALCULO!AP797</f>
        <v>2.5761496207016061</v>
      </c>
    </row>
    <row r="14" spans="1:9" x14ac:dyDescent="0.2">
      <c r="A14" s="45" t="s">
        <v>15</v>
      </c>
      <c r="B14" s="31">
        <f>[1]CALCULO!AL218</f>
        <v>1366</v>
      </c>
      <c r="C14" s="32">
        <f>[1]CALCULO!AO218</f>
        <v>-0.79883805374001449</v>
      </c>
      <c r="D14" s="28">
        <f>[1]CALCULO!AP218</f>
        <v>0.26300589164003235</v>
      </c>
      <c r="E14" s="31">
        <f>[1]CALCULO!AL798</f>
        <v>736371.88</v>
      </c>
      <c r="F14" s="32">
        <f>[1]CALCULO!AO798</f>
        <v>0.38402171605786073</v>
      </c>
      <c r="G14" s="29">
        <f>[1]CALCULO!AP798</f>
        <v>1.4177902114059071</v>
      </c>
    </row>
    <row r="15" spans="1:9" x14ac:dyDescent="0.2">
      <c r="A15" s="38" t="s">
        <v>16</v>
      </c>
      <c r="B15" s="39">
        <f>[1]CALCULO!AL219</f>
        <v>73</v>
      </c>
      <c r="C15" s="40">
        <f>[1]CALCULO!AO219</f>
        <v>-16.091954022988507</v>
      </c>
      <c r="D15" s="41">
        <f>[1]CALCULO!AP219</f>
        <v>1.4055219685009048E-2</v>
      </c>
      <c r="E15" s="39">
        <f>[1]CALCULO!AL799</f>
        <v>10685.300000000001</v>
      </c>
      <c r="F15" s="40">
        <f>[1]CALCULO!AO799</f>
        <v>-14.095637772739678</v>
      </c>
      <c r="G15" s="41">
        <f>[1]CALCULO!AP799</f>
        <v>2.0573183410990029E-2</v>
      </c>
    </row>
    <row r="16" spans="1:9" x14ac:dyDescent="0.2">
      <c r="A16" s="42" t="s">
        <v>17</v>
      </c>
      <c r="B16" s="43">
        <f>[1]CALCULO!AL220</f>
        <v>70</v>
      </c>
      <c r="C16" s="46">
        <f>[1]CALCULO!AO220</f>
        <v>-12.5</v>
      </c>
      <c r="D16" s="44">
        <f>[1]CALCULO!AP220</f>
        <v>1.3477607917131965E-2</v>
      </c>
      <c r="E16" s="43">
        <f>[1]CALCULO!AL800</f>
        <v>10490.2</v>
      </c>
      <c r="F16" s="46">
        <f>[1]CALCULO!AO800</f>
        <v>-12.499999999999989</v>
      </c>
      <c r="G16" s="44">
        <f>[1]CALCULO!AP800</f>
        <v>2.0197543224613965E-2</v>
      </c>
    </row>
    <row r="17" spans="1:7" x14ac:dyDescent="0.2">
      <c r="A17" s="47" t="s">
        <v>18</v>
      </c>
      <c r="B17" s="26">
        <f>[1]CALCULO!AL221</f>
        <v>2</v>
      </c>
      <c r="C17" s="27">
        <f>[1]CALCULO!AO221</f>
        <v>-50</v>
      </c>
      <c r="D17" s="48">
        <f>[1]CALCULO!AP221</f>
        <v>3.8507451191805613E-4</v>
      </c>
      <c r="E17" s="26">
        <f>[1]CALCULO!AL801</f>
        <v>116.9</v>
      </c>
      <c r="F17" s="27">
        <f>[1]CALCULO!AO801</f>
        <v>-50</v>
      </c>
      <c r="G17" s="49">
        <f>[1]CALCULO!AP801</f>
        <v>2.2507605221610383E-4</v>
      </c>
    </row>
    <row r="18" spans="1:7" x14ac:dyDescent="0.2">
      <c r="A18" s="45" t="s">
        <v>19</v>
      </c>
      <c r="B18" s="50">
        <f>[1]CALCULO!AL222</f>
        <v>1</v>
      </c>
      <c r="C18" s="37">
        <f>[1]CALCULO!AO222</f>
        <v>-66.666666666666657</v>
      </c>
      <c r="D18" s="28">
        <f>[1]CALCULO!AP222</f>
        <v>1.9253725595902806E-4</v>
      </c>
      <c r="E18" s="50">
        <f>[1]CALCULO!AL802</f>
        <v>78.2</v>
      </c>
      <c r="F18" s="37">
        <f>[1]CALCULO!AO802</f>
        <v>-63.796296296296305</v>
      </c>
      <c r="G18" s="29">
        <f>[1]CALCULO!AP802</f>
        <v>1.5056413415995995E-4</v>
      </c>
    </row>
    <row r="19" spans="1:7" x14ac:dyDescent="0.2">
      <c r="A19" s="38" t="s">
        <v>20</v>
      </c>
      <c r="B19" s="51">
        <f>[1]CALCULO!AL223</f>
        <v>3</v>
      </c>
      <c r="C19" s="52">
        <f>[1]CALCULO!AO223</f>
        <v>0</v>
      </c>
      <c r="D19" s="41">
        <f>[1]CALCULO!AP223</f>
        <v>5.7761176787708419E-4</v>
      </c>
      <c r="E19" s="51">
        <f>[1]CALCULO!AL803</f>
        <v>899.16000000000008</v>
      </c>
      <c r="F19" s="52">
        <f>[1]CALCULO!AO803</f>
        <v>0</v>
      </c>
      <c r="G19" s="41">
        <f>[1]CALCULO!AP803</f>
        <v>1.731217990681197E-3</v>
      </c>
    </row>
    <row r="20" spans="1:7" x14ac:dyDescent="0.2">
      <c r="A20" s="42" t="s">
        <v>21</v>
      </c>
      <c r="B20" s="43">
        <f>[1]CALCULO!AL224</f>
        <v>3</v>
      </c>
      <c r="C20" s="53">
        <f>[1]CALCULO!AO224</f>
        <v>0</v>
      </c>
      <c r="D20" s="44">
        <f>[1]CALCULO!AP224</f>
        <v>5.7761176787708419E-4</v>
      </c>
      <c r="E20" s="43">
        <f>[1]CALCULO!AL804</f>
        <v>899.16000000000008</v>
      </c>
      <c r="F20" s="53">
        <f>[1]CALCULO!AO804</f>
        <v>0</v>
      </c>
      <c r="G20" s="44">
        <f>[1]CALCULO!AP804</f>
        <v>1.731217990681197E-3</v>
      </c>
    </row>
    <row r="21" spans="1:7" x14ac:dyDescent="0.2">
      <c r="A21" s="45" t="s">
        <v>22</v>
      </c>
      <c r="B21" s="50">
        <f>[1]CALCULO!AL225</f>
        <v>0</v>
      </c>
      <c r="C21" s="27">
        <v>0</v>
      </c>
      <c r="D21" s="33">
        <f>[1]CALCULO!AP225</f>
        <v>0</v>
      </c>
      <c r="E21" s="50">
        <f>[1]CALCULO!AL805</f>
        <v>0</v>
      </c>
      <c r="F21" s="27">
        <v>0</v>
      </c>
      <c r="G21" s="34">
        <f>[1]CALCULO!AP805</f>
        <v>0</v>
      </c>
    </row>
    <row r="22" spans="1:7" x14ac:dyDescent="0.2">
      <c r="A22" s="38" t="s">
        <v>23</v>
      </c>
      <c r="B22" s="51">
        <f>[1]CALCULO!AL226</f>
        <v>13802</v>
      </c>
      <c r="C22" s="40">
        <f>[1]CALCULO!AO226</f>
        <v>-0.90465249856404362</v>
      </c>
      <c r="D22" s="54">
        <f>[1]CALCULO!AP226</f>
        <v>2.6573992067465055</v>
      </c>
      <c r="E22" s="51">
        <f>[1]CALCULO!AL806</f>
        <v>14921100</v>
      </c>
      <c r="F22" s="40">
        <f>[1]CALCULO!AO806</f>
        <v>4.8809632592238534</v>
      </c>
      <c r="G22" s="54">
        <f>[1]CALCULO!AP806</f>
        <v>28.728676498902537</v>
      </c>
    </row>
    <row r="23" spans="1:7" x14ac:dyDescent="0.2">
      <c r="A23" s="25" t="s">
        <v>24</v>
      </c>
      <c r="B23" s="43">
        <f>[1]CALCULO!AL227</f>
        <v>7374</v>
      </c>
      <c r="C23" s="27">
        <f>[1]CALCULO!AO227</f>
        <v>-1.6668889185224696</v>
      </c>
      <c r="D23" s="28">
        <f>[1]CALCULO!AP227</f>
        <v>1.4197697254418729</v>
      </c>
      <c r="E23" s="43">
        <f>[1]CALCULO!AL807</f>
        <v>10584800</v>
      </c>
      <c r="F23" s="27">
        <f>[1]CALCULO!AO807</f>
        <v>4.8031129637513983</v>
      </c>
      <c r="G23" s="29">
        <f>[1]CALCULO!AP807</f>
        <v>20.379683468751203</v>
      </c>
    </row>
    <row r="24" spans="1:7" x14ac:dyDescent="0.2">
      <c r="A24" s="36" t="s">
        <v>25</v>
      </c>
      <c r="B24" s="50">
        <f>[1]CALCULO!AL228</f>
        <v>6428</v>
      </c>
      <c r="C24" s="37">
        <f>[1]CALCULO!AO228</f>
        <v>-1.5554518587649713E-2</v>
      </c>
      <c r="D24" s="55">
        <f>[1]CALCULO!AP228</f>
        <v>1.2376294813046325</v>
      </c>
      <c r="E24" s="50">
        <f>[1]CALCULO!AL808</f>
        <v>4336300</v>
      </c>
      <c r="F24" s="37">
        <f>[1]CALCULO!AO808</f>
        <v>5.0714804943057912</v>
      </c>
      <c r="G24" s="55">
        <f>[1]CALCULO!AP808</f>
        <v>8.348993030151334</v>
      </c>
    </row>
    <row r="25" spans="1:7" ht="13.5" thickBot="1" x14ac:dyDescent="0.25">
      <c r="A25" s="56" t="s">
        <v>26</v>
      </c>
      <c r="B25" s="57">
        <f>[1]CALCULO!AL229</f>
        <v>6165</v>
      </c>
      <c r="C25" s="58">
        <f>[1]CALCULO!AO229</f>
        <v>-7.3907165389815237</v>
      </c>
      <c r="D25" s="59">
        <f>[1]CALCULO!AP229</f>
        <v>1.1869921829874082</v>
      </c>
      <c r="E25" s="57">
        <f>[1]CALCULO!AL809</f>
        <v>2720582.7199999997</v>
      </c>
      <c r="F25" s="58">
        <f>[1]CALCULO!AO809</f>
        <v>9.4082609423945502</v>
      </c>
      <c r="G25" s="60">
        <f>[1]CALCULO!AP809</f>
        <v>5.2381353151834871</v>
      </c>
    </row>
    <row r="26" spans="1:7" ht="14.25" thickTop="1" thickBot="1" x14ac:dyDescent="0.25">
      <c r="A26" s="61" t="s">
        <v>27</v>
      </c>
      <c r="B26" s="62">
        <f>[1]CALCULO!AL232</f>
        <v>144414</v>
      </c>
      <c r="C26" s="63">
        <f>[1]CALCULO!AO232</f>
        <v>0.81115795940021784</v>
      </c>
      <c r="D26" s="64">
        <f>[1]CALCULO!AP232</f>
        <v>27.805075282067083</v>
      </c>
      <c r="E26" s="65">
        <f>[1]CALCULO!AL812</f>
        <v>178645015.64999998</v>
      </c>
      <c r="F26" s="63">
        <f>[1]CALCULO!AO812</f>
        <v>10.112836012809959</v>
      </c>
      <c r="G26" s="66">
        <f>[1]CALCULO!AP812</f>
        <v>343.95821104008621</v>
      </c>
    </row>
    <row r="27" spans="1:7" ht="13.5" thickTop="1" x14ac:dyDescent="0.2">
      <c r="A27" s="67"/>
      <c r="B27" s="67"/>
      <c r="C27" s="67"/>
      <c r="D27" s="67"/>
      <c r="E27" s="67"/>
      <c r="F27" s="67"/>
      <c r="G27" s="67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A29" s="68"/>
      <c r="B29" s="68"/>
      <c r="C29" s="68"/>
      <c r="D29" s="68"/>
      <c r="E29" s="68"/>
      <c r="F29" s="68"/>
      <c r="G29" s="68"/>
    </row>
  </sheetData>
  <mergeCells count="7">
    <mergeCell ref="A27:G29"/>
    <mergeCell ref="A1:G1"/>
    <mergeCell ref="A2:G2"/>
    <mergeCell ref="A3:G3"/>
    <mergeCell ref="A4:A5"/>
    <mergeCell ref="B4:D4"/>
    <mergeCell ref="E4:G4"/>
  </mergeCells>
  <pageMargins left="0.98425196850393704" right="0.74803149606299213" top="0.98425196850393704" bottom="0.98425196850393704" header="0" footer="0"/>
  <pageSetup paperSize="9" scale="92" orientation="landscape" r:id="rId1"/>
  <headerFooter alignWithMargins="0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VALLADOLID</vt:lpstr>
      <vt:lpstr>VALLADOLID!Área_de_impresión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2024-02-20T16:28:19Z</dcterms:created>
  <dcterms:modified xsi:type="dcterms:W3CDTF">2024-02-20T16:28:20Z</dcterms:modified>
</cp:coreProperties>
</file>