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NUEVO TRABAJO PRUEBAS\2023\12. Diciembre\ExtractSheet\"/>
    </mc:Choice>
  </mc:AlternateContent>
  <xr:revisionPtr revIDLastSave="0" documentId="8_{69252658-C828-4251-84DC-5FDE907CBFF8}" xr6:coauthVersionLast="47" xr6:coauthVersionMax="47" xr10:uidLastSave="{00000000-0000-0000-0000-000000000000}"/>
  <bookViews>
    <workbookView xWindow="-120" yWindow="-120" windowWidth="20730" windowHeight="11310" xr2:uid="{A3656C07-B3AC-480C-9AC6-5D9158EB8BC5}"/>
  </bookViews>
  <sheets>
    <sheet name="SORIA" sheetId="1" r:id="rId1"/>
  </sheets>
  <externalReferences>
    <externalReference r:id="rId2"/>
  </externalReferences>
  <definedNames>
    <definedName name="_xlnm.Print_Area" localSheetId="0">SORIA!$A$1:$G$27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E21" i="1"/>
  <c r="D21" i="1"/>
  <c r="B21" i="1"/>
  <c r="G20" i="1"/>
  <c r="E20" i="1"/>
  <c r="D20" i="1"/>
  <c r="B20" i="1"/>
  <c r="G19" i="1"/>
  <c r="E19" i="1"/>
  <c r="D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  <c r="A3" i="1"/>
  <c r="A6" i="1" s="1"/>
</calcChain>
</file>

<file path=xl/sharedStrings.xml><?xml version="1.0" encoding="utf-8"?>
<sst xmlns="http://schemas.openxmlformats.org/spreadsheetml/2006/main" count="31" uniqueCount="28">
  <si>
    <t>RESUMEN DE PRESTACIONES DE PROTECCIÓN SOCIAL</t>
  </si>
  <si>
    <t>SORIA</t>
  </si>
  <si>
    <t>Variables</t>
  </si>
  <si>
    <t>Prestaciones de Beneficiarios</t>
  </si>
  <si>
    <t>Gasto de Prestaciones (€)</t>
  </si>
  <si>
    <t>Dato
 Actual</t>
  </si>
  <si>
    <t>Variación
Relativa Interanual</t>
  </si>
  <si>
    <t>Prestaciones
sobre Población 
Total</t>
  </si>
  <si>
    <t>Gasto
sobre Población
 Total</t>
  </si>
  <si>
    <t xml:space="preserve">Incapacidad permanente </t>
  </si>
  <si>
    <t>Jubilación</t>
  </si>
  <si>
    <t>Viudedad</t>
  </si>
  <si>
    <t>Orfandad</t>
  </si>
  <si>
    <t>Favor Familiar</t>
  </si>
  <si>
    <t>Pensiones no contributivas, (IMSERSO)</t>
  </si>
  <si>
    <t>Invalidez</t>
  </si>
  <si>
    <t>Prestaciones LISMI, (IMSERSO)</t>
  </si>
  <si>
    <t>Subsidio de Garantía de Ingresos Mínimos</t>
  </si>
  <si>
    <t>Subsidio por Ayuda a Tercera Persona</t>
  </si>
  <si>
    <t>Subsidio de Mov. y Comp. Gtos Transportes</t>
  </si>
  <si>
    <t>Pensiones asistenciales, (MEYSS)</t>
  </si>
  <si>
    <t>Enfermedad</t>
  </si>
  <si>
    <t>Vejez</t>
  </si>
  <si>
    <t>Prestaciones por desempleo, (SPEE)</t>
  </si>
  <si>
    <t>Nivel contributivo</t>
  </si>
  <si>
    <t xml:space="preserve">Nivel asistencial </t>
  </si>
  <si>
    <t>Asignación económica por hijo a cargo, (INSS)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</si>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</sst>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name val="Arial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sz val="10"/>
      <color theme="6" tint="0.39997558519241921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b/>
      <sz val="8"/>
      <color theme="6" tint="-0.499984740745262"/>
      <name val="Calibri"/>
      <family val="2"/>
      <scheme val="minor"/>
    </font>
    <font>
      <sz val="8"/>
      <color theme="6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gradientFill degree="270">
        <stop position="0">
          <color theme="6" tint="-0.25098422193060094"/>
        </stop>
        <stop position="1">
          <color theme="6" tint="-0.49803155613879818"/>
        </stop>
      </gradientFill>
    </fill>
    <fill>
      <gradientFill degree="270">
        <stop position="0">
          <color theme="6" tint="0.40000610370189521"/>
        </stop>
        <stop position="1">
          <color theme="6" tint="-0.25098422193060094"/>
        </stop>
      </gradientFill>
    </fill>
    <fill>
      <gradientFill degree="90">
        <stop position="0">
          <color theme="6" tint="0.40000610370189521"/>
        </stop>
        <stop position="1">
          <color theme="6" tint="0.59999389629810485"/>
        </stop>
      </gradientFill>
    </fill>
    <fill>
      <patternFill patternType="solid">
        <fgColor theme="6" tint="0.39997558519241921"/>
        <bgColor indexed="64"/>
      </patternFill>
    </fill>
    <fill>
      <gradientFill>
        <stop position="0">
          <color theme="6" tint="0.40000610370189521"/>
        </stop>
        <stop position="1">
          <color theme="6" tint="0.80001220740379042"/>
        </stop>
      </gradientFill>
    </fill>
    <fill>
      <patternFill patternType="solid">
        <fgColor theme="6" tint="0.79998168889431442"/>
        <bgColor indexed="64"/>
      </patternFill>
    </fill>
    <fill>
      <gradientFill>
        <stop position="0">
          <color theme="6" tint="0.59999389629810485"/>
        </stop>
        <stop position="1">
          <color theme="0"/>
        </stop>
      </gradientFill>
    </fill>
    <fill>
      <patternFill patternType="solid">
        <fgColor indexed="9"/>
        <bgColor indexed="64"/>
      </patternFill>
    </fill>
    <fill>
      <gradientFill>
        <stop position="0">
          <color theme="6" tint="-0.49803155613879818"/>
        </stop>
        <stop position="1">
          <color theme="6" tint="-0.25098422193060094"/>
        </stop>
      </gradientFill>
    </fill>
    <fill>
      <patternFill patternType="solid">
        <fgColor theme="6" tint="-0.249977111117893"/>
        <bgColor indexed="64"/>
      </patternFill>
    </fill>
  </fills>
  <borders count="63">
    <border>
      <left/>
      <right/>
      <top/>
      <bottom/>
      <diagonal/>
    </border>
    <border>
      <left style="double">
        <color theme="6" tint="-0.249977111117893"/>
      </left>
      <right/>
      <top/>
      <bottom style="thick">
        <color theme="6" tint="0.79998168889431442"/>
      </bottom>
      <diagonal/>
    </border>
    <border>
      <left/>
      <right/>
      <top/>
      <bottom style="thick">
        <color theme="6" tint="0.79998168889431442"/>
      </bottom>
      <diagonal/>
    </border>
    <border>
      <left/>
      <right style="double">
        <color theme="6" tint="-0.249977111117893"/>
      </right>
      <top/>
      <bottom style="thick">
        <color theme="6" tint="0.79998168889431442"/>
      </bottom>
      <diagonal/>
    </border>
    <border>
      <left/>
      <right/>
      <top style="thick">
        <color theme="6" tint="0.79998168889431442"/>
      </top>
      <bottom/>
      <diagonal/>
    </border>
    <border>
      <left/>
      <right/>
      <top style="thick">
        <color theme="6" tint="0.59999389629810485"/>
      </top>
      <bottom/>
      <diagonal/>
    </border>
    <border>
      <left style="medium">
        <color indexed="64"/>
      </left>
      <right style="double">
        <color theme="6" tint="0.39997558519241921"/>
      </right>
      <top style="thin">
        <color theme="6" tint="0.59999389629810485"/>
      </top>
      <bottom/>
      <diagonal/>
    </border>
    <border>
      <left/>
      <right/>
      <top style="thin">
        <color theme="6" tint="0.59999389629810485"/>
      </top>
      <bottom/>
      <diagonal/>
    </border>
    <border>
      <left/>
      <right style="medium">
        <color theme="6" tint="0.39997558519241921"/>
      </right>
      <top style="thin">
        <color theme="6" tint="0.59999389629810485"/>
      </top>
      <bottom/>
      <diagonal/>
    </border>
    <border>
      <left style="medium">
        <color theme="6" tint="0.39997558519241921"/>
      </left>
      <right/>
      <top style="thin">
        <color theme="6" tint="0.59999389629810485"/>
      </top>
      <bottom style="double">
        <color theme="6" tint="0.79998168889431442"/>
      </bottom>
      <diagonal/>
    </border>
    <border>
      <left/>
      <right/>
      <top style="thin">
        <color theme="6" tint="0.59999389629810485"/>
      </top>
      <bottom style="double">
        <color theme="6" tint="0.79998168889431442"/>
      </bottom>
      <diagonal/>
    </border>
    <border>
      <left/>
      <right style="thin">
        <color theme="6" tint="0.39997558519241921"/>
      </right>
      <top style="thin">
        <color theme="6" tint="0.59999389629810485"/>
      </top>
      <bottom style="double">
        <color theme="6" tint="0.79998168889431442"/>
      </bottom>
      <diagonal/>
    </border>
    <border>
      <left style="double">
        <color theme="6" tint="0.79998168889431442"/>
      </left>
      <right/>
      <top/>
      <bottom/>
      <diagonal/>
    </border>
    <border>
      <left style="medium">
        <color indexed="64"/>
      </left>
      <right/>
      <top/>
      <bottom style="double">
        <color theme="6" tint="-0.249977111117893"/>
      </bottom>
      <diagonal/>
    </border>
    <border>
      <left style="double">
        <color theme="6" tint="0.79998168889431442"/>
      </left>
      <right style="thin">
        <color theme="6" tint="0.79998168889431442"/>
      </right>
      <top style="double">
        <color theme="6" tint="0.79998168889431442"/>
      </top>
      <bottom style="double">
        <color theme="6" tint="-0.249977111117893"/>
      </bottom>
      <diagonal/>
    </border>
    <border>
      <left style="thin">
        <color theme="6" tint="0.79998168889431442"/>
      </left>
      <right/>
      <top style="double">
        <color theme="6" tint="0.79998168889431442"/>
      </top>
      <bottom style="double">
        <color theme="6" tint="-0.249977111117893"/>
      </bottom>
      <diagonal/>
    </border>
    <border>
      <left style="thin">
        <color theme="6" tint="0.79998168889431442"/>
      </left>
      <right style="double">
        <color theme="6" tint="0.39997558519241921"/>
      </right>
      <top style="double">
        <color theme="6" tint="0.79998168889431442"/>
      </top>
      <bottom style="double">
        <color theme="6" tint="-0.249977111117893"/>
      </bottom>
      <diagonal/>
    </border>
    <border>
      <left style="double">
        <color theme="6" tint="-0.249977111117893"/>
      </left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/>
      <right style="thin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/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/>
      <top/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/>
      <diagonal/>
    </border>
    <border>
      <left/>
      <right style="thin">
        <color theme="6" tint="0.39997558519241921"/>
      </right>
      <top/>
      <bottom/>
      <diagonal/>
    </border>
    <border>
      <left style="thin">
        <color theme="6" tint="0.39997558519241921"/>
      </left>
      <right style="thin">
        <color theme="6" tint="0.39997558519241921"/>
      </right>
      <top/>
      <bottom/>
      <diagonal/>
    </border>
    <border>
      <left style="thin">
        <color theme="6" tint="0.39997558519241921"/>
      </left>
      <right style="double">
        <color theme="6" tint="0.39997558519241921"/>
      </right>
      <top/>
      <bottom/>
      <diagonal/>
    </border>
    <border>
      <left/>
      <right style="double">
        <color theme="6" tint="0.39997558519241921"/>
      </right>
      <top/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/>
      <diagonal/>
    </border>
    <border>
      <left/>
      <right style="thin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/>
      <diagonal/>
    </border>
    <border>
      <left/>
      <right style="double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/>
      <right style="thin">
        <color theme="6" tint="0.39997558519241921"/>
      </right>
      <top style="thin">
        <color theme="6" tint="-0.249977111117893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/>
      <bottom style="thin">
        <color theme="0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/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double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/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double">
        <color theme="6" tint="-0.249977111117893"/>
      </left>
      <right/>
      <top style="double">
        <color theme="6" tint="0.39997558519241921"/>
      </top>
      <bottom style="double">
        <color theme="6" tint="0.39997558519241921"/>
      </bottom>
      <diagonal/>
    </border>
    <border>
      <left style="double">
        <color theme="6" tint="0.39997558519241921"/>
      </left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medium">
        <color theme="6" tint="-0.249977111117893"/>
      </right>
      <top style="double">
        <color theme="6" tint="0.39997558519241921"/>
      </top>
      <bottom style="double">
        <color theme="6" tint="0.39997558519241921"/>
      </bottom>
      <diagonal/>
    </border>
    <border>
      <left/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double">
        <color theme="6" tint="0.39997558519241921"/>
      </right>
      <top style="double">
        <color theme="6" tint="0.39997558519241921"/>
      </top>
      <bottom style="double">
        <color theme="6" tint="0.3999755851924192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1" xfId="0" applyFont="1" applyFill="1" applyBorder="1" applyAlignment="1">
      <alignment horizontal="left" indent="2"/>
    </xf>
    <xf numFmtId="0" fontId="2" fillId="2" borderId="2" xfId="0" applyFont="1" applyFill="1" applyBorder="1" applyAlignment="1">
      <alignment horizontal="left" indent="2"/>
    </xf>
    <xf numFmtId="0" fontId="2" fillId="2" borderId="3" xfId="0" applyFont="1" applyFill="1" applyBorder="1" applyAlignment="1">
      <alignment horizontal="left" indent="2"/>
    </xf>
    <xf numFmtId="0" fontId="3" fillId="0" borderId="0" xfId="0" applyFont="1"/>
    <xf numFmtId="0" fontId="1" fillId="3" borderId="4" xfId="0" applyFont="1" applyFill="1" applyBorder="1" applyAlignment="1">
      <alignment horizontal="left" indent="2"/>
    </xf>
    <xf numFmtId="17" fontId="1" fillId="4" borderId="5" xfId="0" applyNumberFormat="1" applyFont="1" applyFill="1" applyBorder="1" applyAlignment="1">
      <alignment horizontal="left" vertical="center" indent="2"/>
    </xf>
    <xf numFmtId="0" fontId="4" fillId="5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4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 wrapText="1"/>
    </xf>
    <xf numFmtId="0" fontId="6" fillId="0" borderId="0" xfId="0" applyFont="1"/>
    <xf numFmtId="0" fontId="7" fillId="7" borderId="17" xfId="0" applyFont="1" applyFill="1" applyBorder="1" applyAlignment="1">
      <alignment horizontal="left"/>
    </xf>
    <xf numFmtId="3" fontId="8" fillId="8" borderId="18" xfId="0" applyNumberFormat="1" applyFont="1" applyFill="1" applyBorder="1"/>
    <xf numFmtId="164" fontId="8" fillId="8" borderId="19" xfId="0" applyNumberFormat="1" applyFont="1" applyFill="1" applyBorder="1"/>
    <xf numFmtId="4" fontId="8" fillId="8" borderId="20" xfId="0" applyNumberFormat="1" applyFont="1" applyFill="1" applyBorder="1"/>
    <xf numFmtId="4" fontId="8" fillId="8" borderId="21" xfId="0" applyNumberFormat="1" applyFont="1" applyFill="1" applyBorder="1"/>
    <xf numFmtId="0" fontId="3" fillId="0" borderId="22" xfId="0" applyFont="1" applyBorder="1"/>
    <xf numFmtId="0" fontId="5" fillId="9" borderId="23" xfId="0" applyFont="1" applyFill="1" applyBorder="1" applyAlignment="1">
      <alignment horizontal="left" indent="2"/>
    </xf>
    <xf numFmtId="3" fontId="9" fillId="10" borderId="24" xfId="0" applyNumberFormat="1" applyFont="1" applyFill="1" applyBorder="1"/>
    <xf numFmtId="164" fontId="9" fillId="0" borderId="25" xfId="0" applyNumberFormat="1" applyFont="1" applyBorder="1"/>
    <xf numFmtId="4" fontId="9" fillId="0" borderId="26" xfId="0" applyNumberFormat="1" applyFont="1" applyBorder="1"/>
    <xf numFmtId="4" fontId="9" fillId="0" borderId="27" xfId="0" applyNumberFormat="1" applyFont="1" applyBorder="1"/>
    <xf numFmtId="0" fontId="5" fillId="9" borderId="28" xfId="0" applyFont="1" applyFill="1" applyBorder="1" applyAlignment="1">
      <alignment horizontal="left" indent="2"/>
    </xf>
    <xf numFmtId="3" fontId="9" fillId="10" borderId="29" xfId="0" applyNumberFormat="1" applyFont="1" applyFill="1" applyBorder="1"/>
    <xf numFmtId="164" fontId="9" fillId="0" borderId="30" xfId="0" applyNumberFormat="1" applyFont="1" applyBorder="1"/>
    <xf numFmtId="4" fontId="9" fillId="0" borderId="31" xfId="0" applyNumberFormat="1" applyFont="1" applyBorder="1"/>
    <xf numFmtId="4" fontId="9" fillId="0" borderId="32" xfId="0" applyNumberFormat="1" applyFont="1" applyBorder="1"/>
    <xf numFmtId="164" fontId="9" fillId="0" borderId="33" xfId="0" applyNumberFormat="1" applyFont="1" applyBorder="1"/>
    <xf numFmtId="0" fontId="5" fillId="9" borderId="34" xfId="0" applyFont="1" applyFill="1" applyBorder="1" applyAlignment="1">
      <alignment horizontal="left" indent="2"/>
    </xf>
    <xf numFmtId="164" fontId="9" fillId="0" borderId="35" xfId="0" applyNumberFormat="1" applyFont="1" applyBorder="1"/>
    <xf numFmtId="0" fontId="7" fillId="7" borderId="23" xfId="0" applyFont="1" applyFill="1" applyBorder="1" applyAlignment="1">
      <alignment horizontal="left"/>
    </xf>
    <xf numFmtId="3" fontId="8" fillId="8" borderId="36" xfId="0" applyNumberFormat="1" applyFont="1" applyFill="1" applyBorder="1"/>
    <xf numFmtId="164" fontId="8" fillId="8" borderId="37" xfId="0" applyNumberFormat="1" applyFont="1" applyFill="1" applyBorder="1"/>
    <xf numFmtId="4" fontId="8" fillId="8" borderId="38" xfId="0" applyNumberFormat="1" applyFont="1" applyFill="1" applyBorder="1"/>
    <xf numFmtId="0" fontId="5" fillId="9" borderId="39" xfId="0" applyFont="1" applyFill="1" applyBorder="1" applyAlignment="1">
      <alignment horizontal="left" indent="2"/>
    </xf>
    <xf numFmtId="3" fontId="9" fillId="10" borderId="40" xfId="0" applyNumberFormat="1" applyFont="1" applyFill="1" applyBorder="1"/>
    <xf numFmtId="4" fontId="9" fillId="0" borderId="41" xfId="0" applyNumberFormat="1" applyFont="1" applyBorder="1"/>
    <xf numFmtId="0" fontId="5" fillId="9" borderId="42" xfId="0" applyFont="1" applyFill="1" applyBorder="1" applyAlignment="1">
      <alignment horizontal="left" indent="2"/>
    </xf>
    <xf numFmtId="164" fontId="9" fillId="0" borderId="43" xfId="0" applyNumberFormat="1" applyFont="1" applyBorder="1"/>
    <xf numFmtId="0" fontId="5" fillId="9" borderId="44" xfId="0" applyFont="1" applyFill="1" applyBorder="1" applyAlignment="1">
      <alignment horizontal="left" indent="2"/>
    </xf>
    <xf numFmtId="4" fontId="9" fillId="0" borderId="45" xfId="0" applyNumberFormat="1" applyFont="1" applyBorder="1"/>
    <xf numFmtId="4" fontId="9" fillId="0" borderId="46" xfId="0" applyNumberFormat="1" applyFont="1" applyBorder="1"/>
    <xf numFmtId="3" fontId="9" fillId="10" borderId="47" xfId="0" applyNumberFormat="1" applyFont="1" applyFill="1" applyBorder="1"/>
    <xf numFmtId="3" fontId="8" fillId="8" borderId="24" xfId="0" applyNumberFormat="1" applyFont="1" applyFill="1" applyBorder="1"/>
    <xf numFmtId="164" fontId="8" fillId="8" borderId="25" xfId="0" applyNumberFormat="1" applyFont="1" applyFill="1" applyBorder="1"/>
    <xf numFmtId="164" fontId="9" fillId="0" borderId="48" xfId="0" applyNumberFormat="1" applyFont="1" applyBorder="1"/>
    <xf numFmtId="4" fontId="8" fillId="8" borderId="49" xfId="0" applyNumberFormat="1" applyFont="1" applyFill="1" applyBorder="1"/>
    <xf numFmtId="4" fontId="9" fillId="0" borderId="50" xfId="0" applyNumberFormat="1" applyFont="1" applyBorder="1"/>
    <xf numFmtId="0" fontId="7" fillId="7" borderId="51" xfId="0" applyFont="1" applyFill="1" applyBorder="1" applyAlignment="1">
      <alignment horizontal="left"/>
    </xf>
    <xf numFmtId="3" fontId="8" fillId="8" borderId="52" xfId="0" applyNumberFormat="1" applyFont="1" applyFill="1" applyBorder="1"/>
    <xf numFmtId="164" fontId="8" fillId="8" borderId="53" xfId="0" applyNumberFormat="1" applyFont="1" applyFill="1" applyBorder="1"/>
    <xf numFmtId="4" fontId="8" fillId="8" borderId="54" xfId="0" applyNumberFormat="1" applyFont="1" applyFill="1" applyBorder="1"/>
    <xf numFmtId="4" fontId="8" fillId="8" borderId="55" xfId="0" applyNumberFormat="1" applyFont="1" applyFill="1" applyBorder="1"/>
    <xf numFmtId="0" fontId="10" fillId="11" borderId="56" xfId="0" applyFont="1" applyFill="1" applyBorder="1" applyAlignment="1">
      <alignment horizontal="center"/>
    </xf>
    <xf numFmtId="3" fontId="10" fillId="12" borderId="57" xfId="0" applyNumberFormat="1" applyFont="1" applyFill="1" applyBorder="1"/>
    <xf numFmtId="164" fontId="10" fillId="12" borderId="58" xfId="0" applyNumberFormat="1" applyFont="1" applyFill="1" applyBorder="1"/>
    <xf numFmtId="4" fontId="10" fillId="12" borderId="59" xfId="0" applyNumberFormat="1" applyFont="1" applyFill="1" applyBorder="1"/>
    <xf numFmtId="3" fontId="10" fillId="12" borderId="60" xfId="0" applyNumberFormat="1" applyFont="1" applyFill="1" applyBorder="1"/>
    <xf numFmtId="4" fontId="10" fillId="12" borderId="61" xfId="0" applyNumberFormat="1" applyFont="1" applyFill="1" applyBorder="1"/>
    <xf numFmtId="0" fontId="3" fillId="0" borderId="62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NUEVO%20TRABAJO%20PRUEBAS\2023\12.%20Diciembre\RESUMENES\DATOS.xlsm" TargetMode="External"/><Relationship Id="rId1" Type="http://schemas.openxmlformats.org/officeDocument/2006/relationships/externalLinkPath" Target="/NUEVO%20TRABAJO%20PRUEBAS/2023/12.%20Diciembre/RESUMENES/DAT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"/>
      <sheetName val="CALCULO"/>
      <sheetName val="Datos_a_ant"/>
      <sheetName val="PContr"/>
      <sheetName val="PNoContr"/>
      <sheetName val="LISMI"/>
      <sheetName val="PAsis"/>
      <sheetName val="PHAC"/>
      <sheetName val="BP1.5a"/>
      <sheetName val="Tasas"/>
    </sheetNames>
    <sheetDataSet>
      <sheetData sheetId="0">
        <row r="3">
          <cell r="B3">
            <v>45261</v>
          </cell>
        </row>
        <row r="6">
          <cell r="B6" t="str">
            <v>DICIEMBRE de 2023</v>
          </cell>
        </row>
      </sheetData>
      <sheetData sheetId="1">
        <row r="7">
          <cell r="C7">
            <v>10111991</v>
          </cell>
        </row>
        <row r="210">
          <cell r="AG210">
            <v>22660</v>
          </cell>
          <cell r="AJ210">
            <v>0.98489237488301618</v>
          </cell>
          <cell r="AK210">
            <v>25.51916753006892</v>
          </cell>
        </row>
        <row r="211">
          <cell r="AG211">
            <v>1180</v>
          </cell>
          <cell r="AJ211">
            <v>-3.278688524590164</v>
          </cell>
          <cell r="AK211">
            <v>1.3288886886796702</v>
          </cell>
        </row>
        <row r="212">
          <cell r="AG212">
            <v>15511</v>
          </cell>
          <cell r="AJ212">
            <v>2.2006984252487314</v>
          </cell>
          <cell r="AK212">
            <v>17.468129195008782</v>
          </cell>
        </row>
        <row r="213">
          <cell r="AG213">
            <v>5189</v>
          </cell>
          <cell r="AJ213">
            <v>-1.2559467174119887</v>
          </cell>
          <cell r="AK213">
            <v>5.8437316996261091</v>
          </cell>
        </row>
        <row r="214">
          <cell r="AG214">
            <v>701</v>
          </cell>
          <cell r="AJ214">
            <v>-0.14245014245014245</v>
          </cell>
          <cell r="AK214">
            <v>0.7894499752241092</v>
          </cell>
        </row>
        <row r="215">
          <cell r="AG215">
            <v>79</v>
          </cell>
          <cell r="AJ215">
            <v>-7.0588235294117645</v>
          </cell>
          <cell r="AK215">
            <v>8.8967971530249101E-2</v>
          </cell>
        </row>
        <row r="216">
          <cell r="AG216">
            <v>420</v>
          </cell>
          <cell r="AJ216">
            <v>0.71942446043165476</v>
          </cell>
          <cell r="AK216">
            <v>0.47299427902157754</v>
          </cell>
        </row>
        <row r="217">
          <cell r="AG217">
            <v>292</v>
          </cell>
          <cell r="AJ217">
            <v>2.4561403508771931</v>
          </cell>
          <cell r="AK217">
            <v>0.32884364160547769</v>
          </cell>
        </row>
        <row r="218">
          <cell r="AG218">
            <v>128</v>
          </cell>
          <cell r="AJ218">
            <v>-3.0303030303030303</v>
          </cell>
          <cell r="AK218">
            <v>0.14415063741609982</v>
          </cell>
        </row>
        <row r="219">
          <cell r="AG219">
            <v>16</v>
          </cell>
          <cell r="AJ219">
            <v>-15.789473684210526</v>
          </cell>
          <cell r="AK219">
            <v>1.8018829677012477E-2</v>
          </cell>
        </row>
        <row r="220">
          <cell r="AG220">
            <v>13</v>
          </cell>
          <cell r="AJ220">
            <v>-13.333333333333334</v>
          </cell>
          <cell r="AK220">
            <v>1.4640299112572639E-2</v>
          </cell>
        </row>
        <row r="221">
          <cell r="AG221">
            <v>1</v>
          </cell>
          <cell r="AJ221">
            <v>-50</v>
          </cell>
          <cell r="AK221">
            <v>1.1261768548132798E-3</v>
          </cell>
        </row>
        <row r="222">
          <cell r="AG222">
            <v>2</v>
          </cell>
          <cell r="AJ222">
            <v>0</v>
          </cell>
          <cell r="AK222">
            <v>2.2523537096265597E-3</v>
          </cell>
        </row>
        <row r="223">
          <cell r="AG223">
            <v>0</v>
          </cell>
          <cell r="AK223">
            <v>0</v>
          </cell>
        </row>
        <row r="224">
          <cell r="AG224">
            <v>0</v>
          </cell>
          <cell r="AK224">
            <v>0</v>
          </cell>
        </row>
        <row r="225">
          <cell r="AG225">
            <v>0</v>
          </cell>
          <cell r="AK225">
            <v>0</v>
          </cell>
        </row>
        <row r="226">
          <cell r="AG226">
            <v>2244</v>
          </cell>
          <cell r="AJ226">
            <v>-1.3192612137203166</v>
          </cell>
          <cell r="AK226">
            <v>2.5271408622010001</v>
          </cell>
        </row>
        <row r="227">
          <cell r="AG227">
            <v>1344</v>
          </cell>
          <cell r="AJ227">
            <v>-1.8261504747991233</v>
          </cell>
          <cell r="AK227">
            <v>1.5135816928690482</v>
          </cell>
        </row>
        <row r="228">
          <cell r="AG228">
            <v>900</v>
          </cell>
          <cell r="AJ228">
            <v>-0.55248618784530379</v>
          </cell>
          <cell r="AK228">
            <v>1.0135591693319519</v>
          </cell>
        </row>
        <row r="229">
          <cell r="AG229">
            <v>1105</v>
          </cell>
          <cell r="AJ229">
            <v>-8.677685950413224</v>
          </cell>
          <cell r="AK229">
            <v>1.2444254245686741</v>
          </cell>
        </row>
        <row r="232">
          <cell r="AG232">
            <v>26445</v>
          </cell>
          <cell r="AJ232">
            <v>0.31865255491066347</v>
          </cell>
          <cell r="AK232">
            <v>29.781746925537185</v>
          </cell>
        </row>
        <row r="790">
          <cell r="AG790">
            <v>26034843.039999999</v>
          </cell>
          <cell r="AJ790">
            <v>11.211312274600479</v>
          </cell>
          <cell r="AK790">
            <v>293.19837650344607</v>
          </cell>
        </row>
        <row r="791">
          <cell r="AG791">
            <v>1312721.68</v>
          </cell>
          <cell r="AJ791">
            <v>4.677424742484563</v>
          </cell>
          <cell r="AK791">
            <v>14.783567728276047</v>
          </cell>
        </row>
        <row r="792">
          <cell r="AG792">
            <v>20196913.43</v>
          </cell>
          <cell r="AJ792">
            <v>12.474286627554196</v>
          </cell>
          <cell r="AK792">
            <v>227.45296443533493</v>
          </cell>
        </row>
        <row r="793">
          <cell r="AG793">
            <v>4116126.38</v>
          </cell>
          <cell r="AJ793">
            <v>7.8961300644661616</v>
          </cell>
          <cell r="AK793">
            <v>46.354862606423708</v>
          </cell>
        </row>
        <row r="794">
          <cell r="AG794">
            <v>354837.82</v>
          </cell>
          <cell r="AJ794">
            <v>7.4418470155439591</v>
          </cell>
          <cell r="AK794">
            <v>3.9961014009640077</v>
          </cell>
        </row>
        <row r="795">
          <cell r="AG795">
            <v>54243.73</v>
          </cell>
          <cell r="AJ795">
            <v>0.24784871895239305</v>
          </cell>
          <cell r="AK795">
            <v>0.61088033244740758</v>
          </cell>
        </row>
        <row r="796">
          <cell r="AG796">
            <v>209550.71</v>
          </cell>
          <cell r="AJ796">
            <v>1.4449379752598155</v>
          </cell>
          <cell r="AK796">
            <v>2.359911595116897</v>
          </cell>
        </row>
        <row r="797">
          <cell r="AG797">
            <v>142796.43</v>
          </cell>
          <cell r="AJ797">
            <v>3.6069995388357521</v>
          </cell>
          <cell r="AK797">
            <v>1.6081403441596467</v>
          </cell>
        </row>
        <row r="798">
          <cell r="AG798">
            <v>66754.28</v>
          </cell>
          <cell r="AJ798">
            <v>-2.8899833694302512</v>
          </cell>
          <cell r="AK798">
            <v>0.75177125095725028</v>
          </cell>
        </row>
        <row r="799">
          <cell r="AG799">
            <v>2163.0300000000002</v>
          </cell>
          <cell r="AJ799">
            <v>-13.782286352040815</v>
          </cell>
          <cell r="AK799">
            <v>2.4359543222667691E-2</v>
          </cell>
        </row>
        <row r="800">
          <cell r="AG800">
            <v>1948.18</v>
          </cell>
          <cell r="AJ800">
            <v>-13.333333333333334</v>
          </cell>
          <cell r="AK800">
            <v>2.1939952250101355E-2</v>
          </cell>
        </row>
        <row r="801">
          <cell r="AG801">
            <v>58.45</v>
          </cell>
          <cell r="AJ801">
            <v>-50</v>
          </cell>
          <cell r="AK801">
            <v>6.582503716383621E-4</v>
          </cell>
        </row>
        <row r="802">
          <cell r="AG802">
            <v>156.4</v>
          </cell>
          <cell r="AJ802">
            <v>8.611111111111116</v>
          </cell>
          <cell r="AK802">
            <v>1.7613406009279698E-3</v>
          </cell>
        </row>
        <row r="803">
          <cell r="AG803">
            <v>0</v>
          </cell>
          <cell r="AK803">
            <v>0</v>
          </cell>
        </row>
        <row r="804">
          <cell r="AG804">
            <v>0</v>
          </cell>
          <cell r="AK804">
            <v>0</v>
          </cell>
        </row>
        <row r="805">
          <cell r="AG805">
            <v>0</v>
          </cell>
          <cell r="AK805">
            <v>0</v>
          </cell>
        </row>
        <row r="806">
          <cell r="AG806">
            <v>2601800</v>
          </cell>
          <cell r="AJ806">
            <v>1.5376335819174291E-2</v>
          </cell>
          <cell r="AK806">
            <v>29.300869408531916</v>
          </cell>
        </row>
        <row r="807">
          <cell r="AG807">
            <v>1973600</v>
          </cell>
          <cell r="AJ807">
            <v>-2.0400059562217701</v>
          </cell>
          <cell r="AK807">
            <v>22.226226406594893</v>
          </cell>
        </row>
        <row r="808">
          <cell r="AG808">
            <v>628200</v>
          </cell>
          <cell r="AJ808">
            <v>7.0734617351287072</v>
          </cell>
          <cell r="AK808">
            <v>7.0746430019370239</v>
          </cell>
        </row>
        <row r="809">
          <cell r="AG809">
            <v>488275.5</v>
          </cell>
          <cell r="AJ809">
            <v>8.0303451513723783</v>
          </cell>
          <cell r="AK809">
            <v>5.4988456687238161</v>
          </cell>
        </row>
        <row r="812">
          <cell r="AG812">
            <v>29336632.280000001</v>
          </cell>
          <cell r="AJ812">
            <v>9.9850070002283413</v>
          </cell>
          <cell r="AK812">
            <v>330.3823627190414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275A6-4546-4D1F-B38A-89C73C20468D}">
  <sheetPr codeName="Hoja32"/>
  <dimension ref="A1:I29"/>
  <sheetViews>
    <sheetView showGridLines="0" tabSelected="1" topLeftCell="A13" zoomScaleNormal="100" workbookViewId="0">
      <selection activeCell="A3" sqref="A3:G3"/>
    </sheetView>
  </sheetViews>
  <sheetFormatPr baseColWidth="10" defaultRowHeight="12.75" x14ac:dyDescent="0.2"/>
  <cols>
    <col min="1" max="1" width="44.28515625" style="4" customWidth="1"/>
    <col min="2" max="2" width="17.7109375" style="4" customWidth="1"/>
    <col min="3" max="3" width="12.7109375" style="4" customWidth="1"/>
    <col min="4" max="4" width="13.85546875" style="4" customWidth="1"/>
    <col min="5" max="5" width="17.7109375" style="4" customWidth="1"/>
    <col min="6" max="6" width="12.7109375" style="4" customWidth="1"/>
    <col min="7" max="7" width="13.5703125" style="4" customWidth="1"/>
    <col min="8" max="16384" width="11.42578125" style="4"/>
  </cols>
  <sheetData>
    <row r="1" spans="1:9" ht="18" thickBot="1" x14ac:dyDescent="0.35">
      <c r="A1" s="1" t="s">
        <v>0</v>
      </c>
      <c r="B1" s="2"/>
      <c r="C1" s="2"/>
      <c r="D1" s="2"/>
      <c r="E1" s="2"/>
      <c r="F1" s="2"/>
      <c r="G1" s="3"/>
    </row>
    <row r="2" spans="1:9" ht="16.5" thickTop="1" thickBot="1" x14ac:dyDescent="0.3">
      <c r="A2" s="5" t="s">
        <v>1</v>
      </c>
      <c r="B2" s="5"/>
      <c r="C2" s="5"/>
      <c r="D2" s="5"/>
      <c r="E2" s="5"/>
      <c r="F2" s="5"/>
      <c r="G2" s="5"/>
    </row>
    <row r="3" spans="1:9" ht="15.75" thickTop="1" x14ac:dyDescent="0.2">
      <c r="A3" s="6" t="str">
        <f>[1]DATOS!$B$6</f>
        <v>DICIEMBRE de 2023</v>
      </c>
      <c r="B3" s="6"/>
      <c r="C3" s="6"/>
      <c r="D3" s="6"/>
      <c r="E3" s="6"/>
      <c r="F3" s="6"/>
      <c r="G3" s="6"/>
    </row>
    <row r="4" spans="1:9" ht="20.25" customHeight="1" thickBot="1" x14ac:dyDescent="0.25">
      <c r="A4" s="7" t="s">
        <v>2</v>
      </c>
      <c r="B4" s="8" t="s">
        <v>3</v>
      </c>
      <c r="C4" s="8"/>
      <c r="D4" s="9"/>
      <c r="E4" s="10" t="s">
        <v>4</v>
      </c>
      <c r="F4" s="11"/>
      <c r="G4" s="12"/>
      <c r="H4" s="13"/>
    </row>
    <row r="5" spans="1:9" ht="44.25" customHeight="1" thickTop="1" thickBot="1" x14ac:dyDescent="0.25">
      <c r="A5" s="14"/>
      <c r="B5" s="15" t="s">
        <v>5</v>
      </c>
      <c r="C5" s="16" t="s">
        <v>6</v>
      </c>
      <c r="D5" s="16" t="s">
        <v>7</v>
      </c>
      <c r="E5" s="15" t="s">
        <v>5</v>
      </c>
      <c r="F5" s="16" t="s">
        <v>6</v>
      </c>
      <c r="G5" s="17" t="s">
        <v>8</v>
      </c>
      <c r="I5" s="18"/>
    </row>
    <row r="6" spans="1:9" ht="13.5" thickTop="1" x14ac:dyDescent="0.2">
      <c r="A6" s="19" t="str">
        <f>_xlfn.CONCAT("Pensiones contributivas, (INSS) a 1 de ",$A$3)</f>
        <v>Pensiones contributivas, (INSS) a 1 de DICIEMBRE de 2023</v>
      </c>
      <c r="B6" s="20">
        <f>[1]CALCULO!AG210</f>
        <v>22660</v>
      </c>
      <c r="C6" s="21">
        <f>[1]CALCULO!AJ210</f>
        <v>0.98489237488301618</v>
      </c>
      <c r="D6" s="22">
        <f>[1]CALCULO!AK210</f>
        <v>25.51916753006892</v>
      </c>
      <c r="E6" s="20">
        <f>[1]CALCULO!AG790</f>
        <v>26034843.039999999</v>
      </c>
      <c r="F6" s="21">
        <f>[1]CALCULO!AJ790</f>
        <v>11.211312274600479</v>
      </c>
      <c r="G6" s="23">
        <f>[1]CALCULO!AK790</f>
        <v>293.19837650344607</v>
      </c>
      <c r="H6" s="24"/>
    </row>
    <row r="7" spans="1:9" x14ac:dyDescent="0.2">
      <c r="A7" s="25" t="s">
        <v>9</v>
      </c>
      <c r="B7" s="26">
        <f>[1]CALCULO!AG211</f>
        <v>1180</v>
      </c>
      <c r="C7" s="27">
        <f>[1]CALCULO!AJ211</f>
        <v>-3.278688524590164</v>
      </c>
      <c r="D7" s="28">
        <f>[1]CALCULO!AK211</f>
        <v>1.3288886886796702</v>
      </c>
      <c r="E7" s="26">
        <f>[1]CALCULO!AG791</f>
        <v>1312721.68</v>
      </c>
      <c r="F7" s="27">
        <f>[1]CALCULO!AJ791</f>
        <v>4.677424742484563</v>
      </c>
      <c r="G7" s="29">
        <f>[1]CALCULO!AK791</f>
        <v>14.783567728276047</v>
      </c>
    </row>
    <row r="8" spans="1:9" x14ac:dyDescent="0.2">
      <c r="A8" s="30" t="s">
        <v>10</v>
      </c>
      <c r="B8" s="31">
        <f>[1]CALCULO!AG212</f>
        <v>15511</v>
      </c>
      <c r="C8" s="32">
        <f>[1]CALCULO!AJ212</f>
        <v>2.2006984252487314</v>
      </c>
      <c r="D8" s="33">
        <f>[1]CALCULO!AK212</f>
        <v>17.468129195008782</v>
      </c>
      <c r="E8" s="31">
        <f>[1]CALCULO!AG792</f>
        <v>20196913.43</v>
      </c>
      <c r="F8" s="32">
        <f>[1]CALCULO!AJ792</f>
        <v>12.474286627554196</v>
      </c>
      <c r="G8" s="34">
        <f>[1]CALCULO!AK792</f>
        <v>227.45296443533493</v>
      </c>
    </row>
    <row r="9" spans="1:9" x14ac:dyDescent="0.2">
      <c r="A9" s="30" t="s">
        <v>11</v>
      </c>
      <c r="B9" s="31">
        <f>[1]CALCULO!AG213</f>
        <v>5189</v>
      </c>
      <c r="C9" s="35">
        <f>[1]CALCULO!AJ213</f>
        <v>-1.2559467174119887</v>
      </c>
      <c r="D9" s="33">
        <f>[1]CALCULO!AK213</f>
        <v>5.8437316996261091</v>
      </c>
      <c r="E9" s="31">
        <f>[1]CALCULO!AG793</f>
        <v>4116126.38</v>
      </c>
      <c r="F9" s="35">
        <f>[1]CALCULO!AJ793</f>
        <v>7.8961300644661616</v>
      </c>
      <c r="G9" s="34">
        <f>[1]CALCULO!AK793</f>
        <v>46.354862606423708</v>
      </c>
    </row>
    <row r="10" spans="1:9" x14ac:dyDescent="0.2">
      <c r="A10" s="30" t="s">
        <v>12</v>
      </c>
      <c r="B10" s="31">
        <f>[1]CALCULO!AG214</f>
        <v>701</v>
      </c>
      <c r="C10" s="27">
        <f>[1]CALCULO!AJ214</f>
        <v>-0.14245014245014245</v>
      </c>
      <c r="D10" s="33">
        <f>[1]CALCULO!AK214</f>
        <v>0.7894499752241092</v>
      </c>
      <c r="E10" s="31">
        <f>[1]CALCULO!AG794</f>
        <v>354837.82</v>
      </c>
      <c r="F10" s="27">
        <f>[1]CALCULO!AJ794</f>
        <v>7.4418470155439591</v>
      </c>
      <c r="G10" s="34">
        <f>[1]CALCULO!AK794</f>
        <v>3.9961014009640077</v>
      </c>
    </row>
    <row r="11" spans="1:9" x14ac:dyDescent="0.2">
      <c r="A11" s="36" t="s">
        <v>13</v>
      </c>
      <c r="B11" s="31">
        <f>[1]CALCULO!AG215</f>
        <v>79</v>
      </c>
      <c r="C11" s="37">
        <f>[1]CALCULO!AJ215</f>
        <v>-7.0588235294117645</v>
      </c>
      <c r="D11" s="33">
        <f>[1]CALCULO!AK215</f>
        <v>8.8967971530249101E-2</v>
      </c>
      <c r="E11" s="31">
        <f>[1]CALCULO!AG795</f>
        <v>54243.73</v>
      </c>
      <c r="F11" s="37">
        <f>[1]CALCULO!AJ795</f>
        <v>0.24784871895239305</v>
      </c>
      <c r="G11" s="34">
        <f>[1]CALCULO!AK795</f>
        <v>0.61088033244740758</v>
      </c>
    </row>
    <row r="12" spans="1:9" x14ac:dyDescent="0.2">
      <c r="A12" s="38" t="s">
        <v>14</v>
      </c>
      <c r="B12" s="39">
        <f>[1]CALCULO!AG216</f>
        <v>420</v>
      </c>
      <c r="C12" s="40">
        <f>[1]CALCULO!AJ216</f>
        <v>0.71942446043165476</v>
      </c>
      <c r="D12" s="41">
        <f>[1]CALCULO!AK216</f>
        <v>0.47299427902157754</v>
      </c>
      <c r="E12" s="39">
        <f>[1]CALCULO!AG796</f>
        <v>209550.71</v>
      </c>
      <c r="F12" s="40">
        <f>[1]CALCULO!AJ796</f>
        <v>1.4449379752598155</v>
      </c>
      <c r="G12" s="41">
        <f>[1]CALCULO!AK796</f>
        <v>2.359911595116897</v>
      </c>
    </row>
    <row r="13" spans="1:9" x14ac:dyDescent="0.2">
      <c r="A13" s="42" t="s">
        <v>10</v>
      </c>
      <c r="B13" s="43">
        <f>[1]CALCULO!AG217</f>
        <v>292</v>
      </c>
      <c r="C13" s="27">
        <f>[1]CALCULO!AJ217</f>
        <v>2.4561403508771931</v>
      </c>
      <c r="D13" s="44">
        <f>[1]CALCULO!AK217</f>
        <v>0.32884364160547769</v>
      </c>
      <c r="E13" s="43">
        <f>[1]CALCULO!AG797</f>
        <v>142796.43</v>
      </c>
      <c r="F13" s="27">
        <f>[1]CALCULO!AJ797</f>
        <v>3.6069995388357521</v>
      </c>
      <c r="G13" s="44">
        <f>[1]CALCULO!AK797</f>
        <v>1.6081403441596467</v>
      </c>
    </row>
    <row r="14" spans="1:9" x14ac:dyDescent="0.2">
      <c r="A14" s="45" t="s">
        <v>15</v>
      </c>
      <c r="B14" s="31">
        <f>[1]CALCULO!AG218</f>
        <v>128</v>
      </c>
      <c r="C14" s="32">
        <f>[1]CALCULO!AJ218</f>
        <v>-3.0303030303030303</v>
      </c>
      <c r="D14" s="28">
        <f>[1]CALCULO!AK218</f>
        <v>0.14415063741609982</v>
      </c>
      <c r="E14" s="31">
        <f>[1]CALCULO!AG798</f>
        <v>66754.28</v>
      </c>
      <c r="F14" s="32">
        <f>[1]CALCULO!AJ798</f>
        <v>-2.8899833694302512</v>
      </c>
      <c r="G14" s="29">
        <f>[1]CALCULO!AK798</f>
        <v>0.75177125095725028</v>
      </c>
    </row>
    <row r="15" spans="1:9" x14ac:dyDescent="0.2">
      <c r="A15" s="38" t="s">
        <v>16</v>
      </c>
      <c r="B15" s="39">
        <f>[1]CALCULO!AG219</f>
        <v>16</v>
      </c>
      <c r="C15" s="40">
        <f>[1]CALCULO!AJ219</f>
        <v>-15.789473684210526</v>
      </c>
      <c r="D15" s="41">
        <f>[1]CALCULO!AK219</f>
        <v>1.8018829677012477E-2</v>
      </c>
      <c r="E15" s="39">
        <f>[1]CALCULO!AG799</f>
        <v>2163.0300000000002</v>
      </c>
      <c r="F15" s="40">
        <f>[1]CALCULO!AJ799</f>
        <v>-13.782286352040815</v>
      </c>
      <c r="G15" s="41">
        <f>[1]CALCULO!AK799</f>
        <v>2.4359543222667691E-2</v>
      </c>
    </row>
    <row r="16" spans="1:9" x14ac:dyDescent="0.2">
      <c r="A16" s="42" t="s">
        <v>17</v>
      </c>
      <c r="B16" s="43">
        <f>[1]CALCULO!AG220</f>
        <v>13</v>
      </c>
      <c r="C16" s="46">
        <f>[1]CALCULO!AJ220</f>
        <v>-13.333333333333334</v>
      </c>
      <c r="D16" s="44">
        <f>[1]CALCULO!AK220</f>
        <v>1.4640299112572639E-2</v>
      </c>
      <c r="E16" s="43">
        <f>[1]CALCULO!AG800</f>
        <v>1948.18</v>
      </c>
      <c r="F16" s="46">
        <f>[1]CALCULO!AJ800</f>
        <v>-13.333333333333334</v>
      </c>
      <c r="G16" s="44">
        <f>[1]CALCULO!AK800</f>
        <v>2.1939952250101355E-2</v>
      </c>
    </row>
    <row r="17" spans="1:7" x14ac:dyDescent="0.2">
      <c r="A17" s="47" t="s">
        <v>18</v>
      </c>
      <c r="B17" s="26">
        <f>[1]CALCULO!AG221</f>
        <v>1</v>
      </c>
      <c r="C17" s="27">
        <f>[1]CALCULO!AJ221</f>
        <v>-50</v>
      </c>
      <c r="D17" s="48">
        <f>[1]CALCULO!AK221</f>
        <v>1.1261768548132798E-3</v>
      </c>
      <c r="E17" s="26">
        <f>[1]CALCULO!AG801</f>
        <v>58.45</v>
      </c>
      <c r="F17" s="27">
        <f>[1]CALCULO!AJ801</f>
        <v>-50</v>
      </c>
      <c r="G17" s="49">
        <f>[1]CALCULO!AK801</f>
        <v>6.582503716383621E-4</v>
      </c>
    </row>
    <row r="18" spans="1:7" x14ac:dyDescent="0.2">
      <c r="A18" s="45" t="s">
        <v>19</v>
      </c>
      <c r="B18" s="50">
        <f>[1]CALCULO!AG222</f>
        <v>2</v>
      </c>
      <c r="C18" s="37">
        <f>[1]CALCULO!AJ222</f>
        <v>0</v>
      </c>
      <c r="D18" s="28">
        <f>[1]CALCULO!AK222</f>
        <v>2.2523537096265597E-3</v>
      </c>
      <c r="E18" s="50">
        <f>[1]CALCULO!AG802</f>
        <v>156.4</v>
      </c>
      <c r="F18" s="37">
        <f>[1]CALCULO!AJ802</f>
        <v>8.611111111111116</v>
      </c>
      <c r="G18" s="29">
        <f>[1]CALCULO!AK802</f>
        <v>1.7613406009279698E-3</v>
      </c>
    </row>
    <row r="19" spans="1:7" x14ac:dyDescent="0.2">
      <c r="A19" s="38" t="s">
        <v>20</v>
      </c>
      <c r="B19" s="51">
        <f>[1]CALCULO!AG223</f>
        <v>0</v>
      </c>
      <c r="C19" s="52">
        <v>0</v>
      </c>
      <c r="D19" s="41">
        <f>[1]CALCULO!AK223</f>
        <v>0</v>
      </c>
      <c r="E19" s="51">
        <f>[1]CALCULO!AG803</f>
        <v>0</v>
      </c>
      <c r="F19" s="52">
        <v>0</v>
      </c>
      <c r="G19" s="41">
        <f>[1]CALCULO!AK803</f>
        <v>0</v>
      </c>
    </row>
    <row r="20" spans="1:7" x14ac:dyDescent="0.2">
      <c r="A20" s="42" t="s">
        <v>21</v>
      </c>
      <c r="B20" s="43">
        <f>[1]CALCULO!AG224</f>
        <v>0</v>
      </c>
      <c r="C20" s="53">
        <v>0</v>
      </c>
      <c r="D20" s="44">
        <f>[1]CALCULO!AK224</f>
        <v>0</v>
      </c>
      <c r="E20" s="43">
        <f>[1]CALCULO!AG804</f>
        <v>0</v>
      </c>
      <c r="F20" s="53">
        <v>0</v>
      </c>
      <c r="G20" s="44">
        <f>[1]CALCULO!AK804</f>
        <v>0</v>
      </c>
    </row>
    <row r="21" spans="1:7" x14ac:dyDescent="0.2">
      <c r="A21" s="45" t="s">
        <v>22</v>
      </c>
      <c r="B21" s="50">
        <f>[1]CALCULO!AG225</f>
        <v>0</v>
      </c>
      <c r="C21" s="27">
        <v>0</v>
      </c>
      <c r="D21" s="33">
        <f>[1]CALCULO!AK225</f>
        <v>0</v>
      </c>
      <c r="E21" s="50">
        <f>[1]CALCULO!AG805</f>
        <v>0</v>
      </c>
      <c r="F21" s="27">
        <v>0</v>
      </c>
      <c r="G21" s="34">
        <f>[1]CALCULO!AK805</f>
        <v>0</v>
      </c>
    </row>
    <row r="22" spans="1:7" x14ac:dyDescent="0.2">
      <c r="A22" s="38" t="s">
        <v>23</v>
      </c>
      <c r="B22" s="51">
        <f>[1]CALCULO!AG226</f>
        <v>2244</v>
      </c>
      <c r="C22" s="40">
        <f>[1]CALCULO!AJ226</f>
        <v>-1.3192612137203166</v>
      </c>
      <c r="D22" s="54">
        <f>[1]CALCULO!AK226</f>
        <v>2.5271408622010001</v>
      </c>
      <c r="E22" s="51">
        <f>[1]CALCULO!AG806</f>
        <v>2601800</v>
      </c>
      <c r="F22" s="40">
        <f>[1]CALCULO!AJ806</f>
        <v>1.5376335819174291E-2</v>
      </c>
      <c r="G22" s="54">
        <f>[1]CALCULO!AK806</f>
        <v>29.300869408531916</v>
      </c>
    </row>
    <row r="23" spans="1:7" x14ac:dyDescent="0.2">
      <c r="A23" s="25" t="s">
        <v>24</v>
      </c>
      <c r="B23" s="43">
        <f>[1]CALCULO!AG227</f>
        <v>1344</v>
      </c>
      <c r="C23" s="27">
        <f>[1]CALCULO!AJ227</f>
        <v>-1.8261504747991233</v>
      </c>
      <c r="D23" s="28">
        <f>[1]CALCULO!AK227</f>
        <v>1.5135816928690482</v>
      </c>
      <c r="E23" s="43">
        <f>[1]CALCULO!AG807</f>
        <v>1973600</v>
      </c>
      <c r="F23" s="27">
        <f>[1]CALCULO!AJ807</f>
        <v>-2.0400059562217701</v>
      </c>
      <c r="G23" s="29">
        <f>[1]CALCULO!AK807</f>
        <v>22.226226406594893</v>
      </c>
    </row>
    <row r="24" spans="1:7" x14ac:dyDescent="0.2">
      <c r="A24" s="36" t="s">
        <v>25</v>
      </c>
      <c r="B24" s="50">
        <f>[1]CALCULO!AG228</f>
        <v>900</v>
      </c>
      <c r="C24" s="37">
        <f>[1]CALCULO!AJ228</f>
        <v>-0.55248618784530379</v>
      </c>
      <c r="D24" s="55">
        <f>[1]CALCULO!AK228</f>
        <v>1.0135591693319519</v>
      </c>
      <c r="E24" s="50">
        <f>[1]CALCULO!AG808</f>
        <v>628200</v>
      </c>
      <c r="F24" s="37">
        <f>[1]CALCULO!AJ808</f>
        <v>7.0734617351287072</v>
      </c>
      <c r="G24" s="55">
        <f>[1]CALCULO!AK808</f>
        <v>7.0746430019370239</v>
      </c>
    </row>
    <row r="25" spans="1:7" ht="13.5" thickBot="1" x14ac:dyDescent="0.25">
      <c r="A25" s="56" t="s">
        <v>26</v>
      </c>
      <c r="B25" s="57">
        <f>[1]CALCULO!AG229</f>
        <v>1105</v>
      </c>
      <c r="C25" s="58">
        <f>[1]CALCULO!AJ229</f>
        <v>-8.677685950413224</v>
      </c>
      <c r="D25" s="59">
        <f>[1]CALCULO!AK229</f>
        <v>1.2444254245686741</v>
      </c>
      <c r="E25" s="57">
        <f>[1]CALCULO!AG809</f>
        <v>488275.5</v>
      </c>
      <c r="F25" s="58">
        <f>[1]CALCULO!AJ809</f>
        <v>8.0303451513723783</v>
      </c>
      <c r="G25" s="60">
        <f>[1]CALCULO!AK809</f>
        <v>5.4988456687238161</v>
      </c>
    </row>
    <row r="26" spans="1:7" ht="14.25" thickTop="1" thickBot="1" x14ac:dyDescent="0.25">
      <c r="A26" s="61" t="s">
        <v>27</v>
      </c>
      <c r="B26" s="62">
        <f>[1]CALCULO!AG232</f>
        <v>26445</v>
      </c>
      <c r="C26" s="63">
        <f>[1]CALCULO!AJ232</f>
        <v>0.31865255491066347</v>
      </c>
      <c r="D26" s="64">
        <f>[1]CALCULO!AK232</f>
        <v>29.781746925537185</v>
      </c>
      <c r="E26" s="65">
        <f>[1]CALCULO!AG812</f>
        <v>29336632.280000001</v>
      </c>
      <c r="F26" s="63">
        <f>[1]CALCULO!AJ812</f>
        <v>9.9850070002283413</v>
      </c>
      <c r="G26" s="66">
        <f>[1]CALCULO!AK812</f>
        <v>330.3823627190414</v>
      </c>
    </row>
    <row r="27" spans="1:7" ht="13.5" thickTop="1" x14ac:dyDescent="0.2">
      <c r="A27" s="67"/>
      <c r="B27" s="67"/>
      <c r="C27" s="67"/>
      <c r="D27" s="67"/>
      <c r="E27" s="67"/>
      <c r="F27" s="67"/>
      <c r="G27" s="67"/>
    </row>
    <row r="28" spans="1:7" x14ac:dyDescent="0.2">
      <c r="A28" s="68"/>
      <c r="B28" s="68"/>
      <c r="C28" s="68"/>
      <c r="D28" s="68"/>
      <c r="E28" s="68"/>
      <c r="F28" s="68"/>
      <c r="G28" s="68"/>
    </row>
    <row r="29" spans="1:7" x14ac:dyDescent="0.2">
      <c r="A29" s="68"/>
      <c r="B29" s="68"/>
      <c r="C29" s="68"/>
      <c r="D29" s="68"/>
      <c r="E29" s="68"/>
      <c r="F29" s="68"/>
      <c r="G29" s="68"/>
    </row>
  </sheetData>
  <mergeCells count="7">
    <mergeCell ref="A27:G29"/>
    <mergeCell ref="A1:G1"/>
    <mergeCell ref="A2:G2"/>
    <mergeCell ref="A3:G3"/>
    <mergeCell ref="A4:A5"/>
    <mergeCell ref="B4:D4"/>
    <mergeCell ref="E4:G4"/>
  </mergeCells>
  <pageMargins left="0.94488188976377963" right="0.74803149606299213" top="0.98425196850393704" bottom="0.98425196850393704" header="0" footer="0"/>
  <pageSetup paperSize="9" scale="92" orientation="landscape" r:id="rId1"/>
  <headerFooter alignWithMargins="0"/>
</worksheet>
</file>

<file path=docMetadata/LabelInfo.xml><?xml version="1.0" encoding="utf-8"?>
<clbl:labelList xmlns:clbl="http://schemas.microsoft.com/office/2020/mipLabelMetadata">
  <clbl:label id="{7c93e8fe-bb45-447d-9fbd-08f2d4d61ed3}" enabled="1" method="Standard" siteId="{a22f907a-53a6-449f-b082-22c03676d7f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SORIA</vt:lpstr>
      <vt:lpstr>SORIA!Área_de_impresión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2024-02-20T16:28:13Z</dcterms:created>
  <dcterms:modified xsi:type="dcterms:W3CDTF">2024-02-20T16:28:14Z</dcterms:modified>
</cp:coreProperties>
</file>