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NUEVO TRABAJO PRUEBAS\2023\12. Diciembre\ExtractSheet\"/>
    </mc:Choice>
  </mc:AlternateContent>
  <xr:revisionPtr revIDLastSave="0" documentId="8_{308B474A-589A-4006-A341-693FAB0E3437}" xr6:coauthVersionLast="47" xr6:coauthVersionMax="47" xr10:uidLastSave="{00000000-0000-0000-0000-000000000000}"/>
  <bookViews>
    <workbookView xWindow="-120" yWindow="-120" windowWidth="20730" windowHeight="11310" xr2:uid="{83245884-4CC8-4C12-90B1-36298CDA5838}"/>
  </bookViews>
  <sheets>
    <sheet name="ZAMORA" sheetId="1" r:id="rId1"/>
  </sheets>
  <externalReferences>
    <externalReference r:id="rId2"/>
  </externalReferences>
  <definedNames>
    <definedName name="_xlnm.Print_Area" localSheetId="0">ZAMORA!$A$1:$G$27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E21" i="1"/>
  <c r="D21" i="1"/>
  <c r="B21" i="1"/>
  <c r="G20" i="1"/>
  <c r="E20" i="1"/>
  <c r="D20" i="1"/>
  <c r="B20" i="1"/>
  <c r="G19" i="1"/>
  <c r="E19" i="1"/>
  <c r="D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A6" i="1"/>
  <c r="A3" i="1"/>
</calcChain>
</file>

<file path=xl/sharedStrings.xml><?xml version="1.0" encoding="utf-8"?>
<sst xmlns="http://schemas.openxmlformats.org/spreadsheetml/2006/main" count="31" uniqueCount="28">
  <si>
    <t>RESUMEN DE PRESTACIONES DE PROTECCIÓN SOCIAL</t>
  </si>
  <si>
    <t>ZAMORA</t>
  </si>
  <si>
    <t>Variables</t>
  </si>
  <si>
    <t>Prestaciones de Beneficiarios</t>
  </si>
  <si>
    <t>Gasto de Prestaciones (€)</t>
  </si>
  <si>
    <t>Dato
 Actual</t>
  </si>
  <si>
    <t>Variación
Relativa Interanual</t>
  </si>
  <si>
    <t>Prestaciones
sobre Población 
Total</t>
  </si>
  <si>
    <t>Gasto
sobre Población
 Total</t>
  </si>
  <si>
    <t xml:space="preserve">Incapacidad permanente </t>
  </si>
  <si>
    <t>Jubilación</t>
  </si>
  <si>
    <t>Viudedad</t>
  </si>
  <si>
    <t>Orfandad</t>
  </si>
  <si>
    <t>Favor Familiar</t>
  </si>
  <si>
    <t>Pensiones no contributivas, (IMSERSO)</t>
  </si>
  <si>
    <t>Invalidez</t>
  </si>
  <si>
    <t>Prestaciones LISMI, (IMSERSO)</t>
  </si>
  <si>
    <t>Subsidio de Garantía de Ingresos Mínimos</t>
  </si>
  <si>
    <t>Subsidio por Ayuda a Tercera Persona</t>
  </si>
  <si>
    <t>Subsidio de Mov. y Comp. Gtos Transportes</t>
  </si>
  <si>
    <t>Pensiones asistenciales, (MEYSS)</t>
  </si>
  <si>
    <t>Enfermedad</t>
  </si>
  <si>
    <t>Vejez</t>
  </si>
  <si>
    <t>Prestaciones por desempleo, (SPEE)</t>
  </si>
  <si>
    <t>Nivel contributivo</t>
  </si>
  <si>
    <t xml:space="preserve">Nivel asistencial </t>
  </si>
  <si>
    <t>Asignación económica por hijo a cargo, (INSS)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</si>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</sst>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0"/>
      <color theme="6" tint="0.3999755851924192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8"/>
      <color theme="6" tint="-0.499984740745262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gradientFill degree="270">
        <stop position="0">
          <color theme="6" tint="-0.25098422193060094"/>
        </stop>
        <stop position="1">
          <color theme="6" tint="-0.49803155613879818"/>
        </stop>
      </gradientFill>
    </fill>
    <fill>
      <gradientFill degree="270">
        <stop position="0">
          <color theme="6" tint="0.40000610370189521"/>
        </stop>
        <stop position="1">
          <color theme="6" tint="-0.25098422193060094"/>
        </stop>
      </gradientFill>
    </fill>
    <fill>
      <gradientFill degree="90">
        <stop position="0">
          <color theme="6" tint="0.40000610370189521"/>
        </stop>
        <stop position="1">
          <color theme="6" tint="0.59999389629810485"/>
        </stop>
      </gradientFill>
    </fill>
    <fill>
      <patternFill patternType="solid">
        <fgColor theme="6" tint="0.39997558519241921"/>
        <bgColor indexed="64"/>
      </patternFill>
    </fill>
    <fill>
      <gradientFill>
        <stop position="0">
          <color theme="6" tint="0.40000610370189521"/>
        </stop>
        <stop position="1">
          <color theme="6" tint="0.80001220740379042"/>
        </stop>
      </gradientFill>
    </fill>
    <fill>
      <patternFill patternType="solid">
        <fgColor theme="6" tint="0.79998168889431442"/>
        <bgColor indexed="64"/>
      </patternFill>
    </fill>
    <fill>
      <gradientFill>
        <stop position="0">
          <color theme="6" tint="0.59999389629810485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gradientFill>
        <stop position="0">
          <color theme="6" tint="-0.49803155613879818"/>
        </stop>
        <stop position="1">
          <color theme="6" tint="-0.25098422193060094"/>
        </stop>
      </gradientFill>
    </fill>
    <fill>
      <patternFill patternType="solid">
        <fgColor theme="6" tint="-0.249977111117893"/>
        <bgColor indexed="64"/>
      </patternFill>
    </fill>
  </fills>
  <borders count="63">
    <border>
      <left/>
      <right/>
      <top/>
      <bottom/>
      <diagonal/>
    </border>
    <border>
      <left style="double">
        <color theme="6" tint="-0.249977111117893"/>
      </left>
      <right/>
      <top/>
      <bottom style="thick">
        <color theme="6" tint="0.79998168889431442"/>
      </bottom>
      <diagonal/>
    </border>
    <border>
      <left/>
      <right/>
      <top/>
      <bottom style="thick">
        <color theme="6" tint="0.79998168889431442"/>
      </bottom>
      <diagonal/>
    </border>
    <border>
      <left/>
      <right style="double">
        <color theme="6" tint="-0.249977111117893"/>
      </right>
      <top/>
      <bottom style="thick">
        <color theme="6" tint="0.79998168889431442"/>
      </bottom>
      <diagonal/>
    </border>
    <border>
      <left/>
      <right/>
      <top style="thick">
        <color theme="6" tint="0.79998168889431442"/>
      </top>
      <bottom/>
      <diagonal/>
    </border>
    <border>
      <left/>
      <right/>
      <top style="thick">
        <color theme="6" tint="0.59999389629810485"/>
      </top>
      <bottom/>
      <diagonal/>
    </border>
    <border>
      <left style="medium">
        <color indexed="64"/>
      </left>
      <right style="double">
        <color theme="6" tint="0.39997558519241921"/>
      </right>
      <top style="thin">
        <color theme="6" tint="0.59999389629810485"/>
      </top>
      <bottom/>
      <diagonal/>
    </border>
    <border>
      <left/>
      <right/>
      <top style="thin">
        <color theme="6" tint="0.59999389629810485"/>
      </top>
      <bottom/>
      <diagonal/>
    </border>
    <border>
      <left/>
      <right style="medium">
        <color theme="6" tint="0.39997558519241921"/>
      </right>
      <top style="thin">
        <color theme="6" tint="0.59999389629810485"/>
      </top>
      <bottom/>
      <diagonal/>
    </border>
    <border>
      <left style="medium">
        <color theme="6" tint="0.39997558519241921"/>
      </left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 style="thin">
        <color theme="6" tint="0.39997558519241921"/>
      </right>
      <top style="thin">
        <color theme="6" tint="0.59999389629810485"/>
      </top>
      <bottom style="double">
        <color theme="6" tint="0.79998168889431442"/>
      </bottom>
      <diagonal/>
    </border>
    <border>
      <left style="double">
        <color theme="6" tint="0.79998168889431442"/>
      </left>
      <right/>
      <top/>
      <bottom/>
      <diagonal/>
    </border>
    <border>
      <left style="medium">
        <color indexed="64"/>
      </left>
      <right/>
      <top/>
      <bottom style="double">
        <color theme="6" tint="-0.249977111117893"/>
      </bottom>
      <diagonal/>
    </border>
    <border>
      <left style="double">
        <color theme="6" tint="0.79998168889431442"/>
      </left>
      <right style="thin">
        <color theme="6" tint="0.79998168889431442"/>
      </right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/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 style="double">
        <color theme="6" tint="0.39997558519241921"/>
      </right>
      <top style="double">
        <color theme="6" tint="0.79998168889431442"/>
      </top>
      <bottom style="double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/>
      <diagonal/>
    </border>
    <border>
      <left/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double">
        <color theme="6" tint="0.39997558519241921"/>
      </right>
      <top/>
      <bottom/>
      <diagonal/>
    </border>
    <border>
      <left/>
      <right style="double">
        <color theme="6" tint="0.39997558519241921"/>
      </right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/>
      <diagonal/>
    </border>
    <border>
      <left/>
      <right style="double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thin">
        <color theme="6" tint="-0.249977111117893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/>
      <bottom style="thin">
        <color theme="0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double">
        <color theme="6" tint="-0.249977111117893"/>
      </left>
      <right/>
      <top style="double">
        <color theme="6" tint="0.39997558519241921"/>
      </top>
      <bottom style="double">
        <color theme="6" tint="0.39997558519241921"/>
      </bottom>
      <diagonal/>
    </border>
    <border>
      <left style="double">
        <color theme="6" tint="0.39997558519241921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medium">
        <color theme="6" tint="-0.249977111117893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double">
        <color theme="6" tint="0.39997558519241921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horizontal="left" indent="2"/>
    </xf>
    <xf numFmtId="0" fontId="2" fillId="2" borderId="3" xfId="0" applyFont="1" applyFill="1" applyBorder="1" applyAlignment="1">
      <alignment horizontal="left" indent="2"/>
    </xf>
    <xf numFmtId="0" fontId="3" fillId="0" borderId="0" xfId="0" applyFont="1"/>
    <xf numFmtId="0" fontId="1" fillId="3" borderId="4" xfId="0" applyFont="1" applyFill="1" applyBorder="1" applyAlignment="1">
      <alignment horizontal="left" indent="2"/>
    </xf>
    <xf numFmtId="17" fontId="1" fillId="4" borderId="5" xfId="0" applyNumberFormat="1" applyFont="1" applyFill="1" applyBorder="1" applyAlignment="1">
      <alignment horizontal="left" vertical="center" indent="2"/>
    </xf>
    <xf numFmtId="0" fontId="4" fillId="5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4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0" fontId="6" fillId="0" borderId="0" xfId="0" applyFont="1"/>
    <xf numFmtId="0" fontId="7" fillId="7" borderId="17" xfId="0" applyFont="1" applyFill="1" applyBorder="1" applyAlignment="1">
      <alignment horizontal="left"/>
    </xf>
    <xf numFmtId="3" fontId="8" fillId="8" borderId="18" xfId="0" applyNumberFormat="1" applyFont="1" applyFill="1" applyBorder="1"/>
    <xf numFmtId="164" fontId="8" fillId="8" borderId="19" xfId="0" applyNumberFormat="1" applyFont="1" applyFill="1" applyBorder="1"/>
    <xf numFmtId="4" fontId="8" fillId="8" borderId="20" xfId="0" applyNumberFormat="1" applyFont="1" applyFill="1" applyBorder="1"/>
    <xf numFmtId="4" fontId="8" fillId="8" borderId="21" xfId="0" applyNumberFormat="1" applyFont="1" applyFill="1" applyBorder="1"/>
    <xf numFmtId="0" fontId="3" fillId="0" borderId="22" xfId="0" applyFont="1" applyBorder="1"/>
    <xf numFmtId="0" fontId="5" fillId="9" borderId="23" xfId="0" applyFont="1" applyFill="1" applyBorder="1" applyAlignment="1">
      <alignment horizontal="left" indent="2"/>
    </xf>
    <xf numFmtId="3" fontId="9" fillId="10" borderId="24" xfId="0" applyNumberFormat="1" applyFont="1" applyFill="1" applyBorder="1"/>
    <xf numFmtId="164" fontId="9" fillId="0" borderId="25" xfId="0" applyNumberFormat="1" applyFont="1" applyBorder="1"/>
    <xf numFmtId="4" fontId="9" fillId="0" borderId="26" xfId="0" applyNumberFormat="1" applyFont="1" applyBorder="1"/>
    <xf numFmtId="4" fontId="9" fillId="0" borderId="27" xfId="0" applyNumberFormat="1" applyFont="1" applyBorder="1"/>
    <xf numFmtId="0" fontId="5" fillId="9" borderId="28" xfId="0" applyFont="1" applyFill="1" applyBorder="1" applyAlignment="1">
      <alignment horizontal="left" indent="2"/>
    </xf>
    <xf numFmtId="3" fontId="9" fillId="10" borderId="29" xfId="0" applyNumberFormat="1" applyFont="1" applyFill="1" applyBorder="1"/>
    <xf numFmtId="164" fontId="9" fillId="0" borderId="30" xfId="0" applyNumberFormat="1" applyFont="1" applyBorder="1"/>
    <xf numFmtId="4" fontId="9" fillId="0" borderId="31" xfId="0" applyNumberFormat="1" applyFont="1" applyBorder="1"/>
    <xf numFmtId="4" fontId="9" fillId="0" borderId="32" xfId="0" applyNumberFormat="1" applyFont="1" applyBorder="1"/>
    <xf numFmtId="164" fontId="9" fillId="0" borderId="33" xfId="0" applyNumberFormat="1" applyFont="1" applyBorder="1"/>
    <xf numFmtId="0" fontId="5" fillId="9" borderId="34" xfId="0" applyFont="1" applyFill="1" applyBorder="1" applyAlignment="1">
      <alignment horizontal="left" indent="2"/>
    </xf>
    <xf numFmtId="164" fontId="9" fillId="0" borderId="35" xfId="0" applyNumberFormat="1" applyFont="1" applyBorder="1"/>
    <xf numFmtId="0" fontId="7" fillId="7" borderId="23" xfId="0" applyFont="1" applyFill="1" applyBorder="1" applyAlignment="1">
      <alignment horizontal="left"/>
    </xf>
    <xf numFmtId="3" fontId="8" fillId="8" borderId="36" xfId="0" applyNumberFormat="1" applyFont="1" applyFill="1" applyBorder="1"/>
    <xf numFmtId="164" fontId="8" fillId="8" borderId="37" xfId="0" applyNumberFormat="1" applyFont="1" applyFill="1" applyBorder="1"/>
    <xf numFmtId="4" fontId="8" fillId="8" borderId="38" xfId="0" applyNumberFormat="1" applyFont="1" applyFill="1" applyBorder="1"/>
    <xf numFmtId="0" fontId="5" fillId="9" borderId="39" xfId="0" applyFont="1" applyFill="1" applyBorder="1" applyAlignment="1">
      <alignment horizontal="left" indent="2"/>
    </xf>
    <xf numFmtId="3" fontId="9" fillId="10" borderId="40" xfId="0" applyNumberFormat="1" applyFont="1" applyFill="1" applyBorder="1"/>
    <xf numFmtId="4" fontId="9" fillId="0" borderId="41" xfId="0" applyNumberFormat="1" applyFont="1" applyBorder="1"/>
    <xf numFmtId="0" fontId="5" fillId="9" borderId="42" xfId="0" applyFont="1" applyFill="1" applyBorder="1" applyAlignment="1">
      <alignment horizontal="left" indent="2"/>
    </xf>
    <xf numFmtId="164" fontId="9" fillId="0" borderId="43" xfId="0" applyNumberFormat="1" applyFont="1" applyBorder="1"/>
    <xf numFmtId="0" fontId="5" fillId="9" borderId="44" xfId="0" applyFont="1" applyFill="1" applyBorder="1" applyAlignment="1">
      <alignment horizontal="left" indent="2"/>
    </xf>
    <xf numFmtId="4" fontId="9" fillId="0" borderId="45" xfId="0" applyNumberFormat="1" applyFont="1" applyBorder="1"/>
    <xf numFmtId="4" fontId="9" fillId="0" borderId="46" xfId="0" applyNumberFormat="1" applyFont="1" applyBorder="1"/>
    <xf numFmtId="3" fontId="9" fillId="10" borderId="47" xfId="0" applyNumberFormat="1" applyFont="1" applyFill="1" applyBorder="1"/>
    <xf numFmtId="3" fontId="8" fillId="8" borderId="24" xfId="0" applyNumberFormat="1" applyFont="1" applyFill="1" applyBorder="1"/>
    <xf numFmtId="164" fontId="8" fillId="8" borderId="25" xfId="0" applyNumberFormat="1" applyFont="1" applyFill="1" applyBorder="1"/>
    <xf numFmtId="164" fontId="9" fillId="0" borderId="48" xfId="0" applyNumberFormat="1" applyFont="1" applyBorder="1"/>
    <xf numFmtId="4" fontId="8" fillId="8" borderId="49" xfId="0" applyNumberFormat="1" applyFont="1" applyFill="1" applyBorder="1"/>
    <xf numFmtId="4" fontId="9" fillId="0" borderId="50" xfId="0" applyNumberFormat="1" applyFont="1" applyBorder="1"/>
    <xf numFmtId="0" fontId="7" fillId="7" borderId="51" xfId="0" applyFont="1" applyFill="1" applyBorder="1" applyAlignment="1">
      <alignment horizontal="left"/>
    </xf>
    <xf numFmtId="3" fontId="8" fillId="8" borderId="52" xfId="0" applyNumberFormat="1" applyFont="1" applyFill="1" applyBorder="1"/>
    <xf numFmtId="164" fontId="8" fillId="8" borderId="53" xfId="0" applyNumberFormat="1" applyFont="1" applyFill="1" applyBorder="1"/>
    <xf numFmtId="4" fontId="8" fillId="8" borderId="54" xfId="0" applyNumberFormat="1" applyFont="1" applyFill="1" applyBorder="1"/>
    <xf numFmtId="4" fontId="8" fillId="8" borderId="55" xfId="0" applyNumberFormat="1" applyFont="1" applyFill="1" applyBorder="1"/>
    <xf numFmtId="0" fontId="10" fillId="11" borderId="56" xfId="0" applyFont="1" applyFill="1" applyBorder="1" applyAlignment="1">
      <alignment horizontal="center"/>
    </xf>
    <xf numFmtId="3" fontId="10" fillId="12" borderId="57" xfId="0" applyNumberFormat="1" applyFont="1" applyFill="1" applyBorder="1"/>
    <xf numFmtId="164" fontId="10" fillId="12" borderId="58" xfId="0" applyNumberFormat="1" applyFont="1" applyFill="1" applyBorder="1"/>
    <xf numFmtId="4" fontId="10" fillId="12" borderId="59" xfId="0" applyNumberFormat="1" applyFont="1" applyFill="1" applyBorder="1"/>
    <xf numFmtId="3" fontId="10" fillId="12" borderId="60" xfId="0" applyNumberFormat="1" applyFont="1" applyFill="1" applyBorder="1"/>
    <xf numFmtId="4" fontId="10" fillId="12" borderId="61" xfId="0" applyNumberFormat="1" applyFont="1" applyFill="1" applyBorder="1"/>
    <xf numFmtId="0" fontId="3" fillId="0" borderId="6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NUEVO%20TRABAJO%20PRUEBAS\2023\12.%20Diciembre\RESUMENES\DATOS.xlsm" TargetMode="External"/><Relationship Id="rId1" Type="http://schemas.openxmlformats.org/officeDocument/2006/relationships/externalLinkPath" Target="/NUEVO%20TRABAJO%20PRUEBAS/2023/12.%20Diciembre/RESUMENES/DAT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CALCULO"/>
      <sheetName val="Datos_a_ant"/>
      <sheetName val="PContr"/>
      <sheetName val="PNoContr"/>
      <sheetName val="LISMI"/>
      <sheetName val="PAsis"/>
      <sheetName val="PHAC"/>
      <sheetName val="BP1.5a"/>
      <sheetName val="Tasas"/>
    </sheetNames>
    <sheetDataSet>
      <sheetData sheetId="0">
        <row r="3">
          <cell r="B3">
            <v>45261</v>
          </cell>
        </row>
        <row r="6">
          <cell r="B6" t="str">
            <v>DICIEMBRE de 2023</v>
          </cell>
        </row>
      </sheetData>
      <sheetData sheetId="1">
        <row r="7">
          <cell r="C7">
            <v>10111991</v>
          </cell>
        </row>
        <row r="210">
          <cell r="AQ210">
            <v>47736</v>
          </cell>
          <cell r="AT210">
            <v>-0.13389121338912136</v>
          </cell>
          <cell r="AU210">
            <v>28.218603138947181</v>
          </cell>
        </row>
        <row r="211">
          <cell r="AQ211">
            <v>2135</v>
          </cell>
          <cell r="AT211">
            <v>-5.0689195197865713</v>
          </cell>
          <cell r="AU211">
            <v>1.2620813998167471</v>
          </cell>
        </row>
        <row r="212">
          <cell r="AQ212">
            <v>30933</v>
          </cell>
          <cell r="AT212">
            <v>0.72942785502621388</v>
          </cell>
          <cell r="AU212">
            <v>18.285697396033459</v>
          </cell>
        </row>
        <row r="213">
          <cell r="AQ213">
            <v>12652</v>
          </cell>
          <cell r="AT213">
            <v>-1.3489278752436646</v>
          </cell>
          <cell r="AU213">
            <v>7.479088463925752</v>
          </cell>
        </row>
        <row r="214">
          <cell r="AQ214">
            <v>1595</v>
          </cell>
          <cell r="AT214">
            <v>-0.37476577139287948</v>
          </cell>
          <cell r="AU214">
            <v>0.94286643218159782</v>
          </cell>
        </row>
        <row r="215">
          <cell r="AQ215">
            <v>421</v>
          </cell>
          <cell r="AT215">
            <v>1.2019230769230771</v>
          </cell>
          <cell r="AU215">
            <v>0.24886944698962551</v>
          </cell>
        </row>
        <row r="216">
          <cell r="AQ216">
            <v>1954</v>
          </cell>
          <cell r="AT216">
            <v>-0.25523226135783561</v>
          </cell>
          <cell r="AU216">
            <v>1.1550852717760767</v>
          </cell>
        </row>
        <row r="217">
          <cell r="AQ217">
            <v>1234</v>
          </cell>
          <cell r="AT217">
            <v>3.872053872053872</v>
          </cell>
          <cell r="AU217">
            <v>0.72946531492921118</v>
          </cell>
        </row>
        <row r="218">
          <cell r="AQ218">
            <v>720</v>
          </cell>
          <cell r="AT218">
            <v>-6.6147859922178993</v>
          </cell>
          <cell r="AU218">
            <v>0.42561995684686543</v>
          </cell>
        </row>
        <row r="219">
          <cell r="AQ219">
            <v>27</v>
          </cell>
          <cell r="AT219">
            <v>-10</v>
          </cell>
          <cell r="AU219">
            <v>1.5960748381757456E-2</v>
          </cell>
        </row>
        <row r="220">
          <cell r="AQ220">
            <v>19</v>
          </cell>
          <cell r="AT220">
            <v>-9.5238095238095237</v>
          </cell>
          <cell r="AU220">
            <v>1.1231637750125617E-2</v>
          </cell>
        </row>
        <row r="221">
          <cell r="AQ221">
            <v>5</v>
          </cell>
          <cell r="AT221">
            <v>-16.666666666666664</v>
          </cell>
          <cell r="AU221">
            <v>2.9556941447698992E-3</v>
          </cell>
        </row>
        <row r="222">
          <cell r="AQ222">
            <v>3</v>
          </cell>
          <cell r="AT222">
            <v>0</v>
          </cell>
          <cell r="AU222">
            <v>1.7734164868619393E-3</v>
          </cell>
        </row>
        <row r="223">
          <cell r="AQ223">
            <v>0</v>
          </cell>
          <cell r="AU223">
            <v>0</v>
          </cell>
        </row>
        <row r="224">
          <cell r="AQ224">
            <v>0</v>
          </cell>
          <cell r="AU224">
            <v>0</v>
          </cell>
        </row>
        <row r="225">
          <cell r="AQ225">
            <v>0</v>
          </cell>
          <cell r="AU225">
            <v>0</v>
          </cell>
        </row>
        <row r="226">
          <cell r="AQ226">
            <v>5749</v>
          </cell>
          <cell r="AT226">
            <v>-1.8104184457728438</v>
          </cell>
          <cell r="AU226">
            <v>3.3984571276564304</v>
          </cell>
        </row>
        <row r="227">
          <cell r="AQ227">
            <v>2580</v>
          </cell>
          <cell r="AT227">
            <v>-2.7882441597588548</v>
          </cell>
          <cell r="AU227">
            <v>1.5251381787012681</v>
          </cell>
        </row>
        <row r="228">
          <cell r="AQ228">
            <v>3169</v>
          </cell>
          <cell r="AT228">
            <v>-0.99968759762574189</v>
          </cell>
          <cell r="AU228">
            <v>1.8733189489551623</v>
          </cell>
        </row>
        <row r="229">
          <cell r="AQ229">
            <v>2096</v>
          </cell>
          <cell r="AT229">
            <v>-7.0509977827050996</v>
          </cell>
          <cell r="AU229">
            <v>1.2390269854875418</v>
          </cell>
        </row>
        <row r="232">
          <cell r="AQ232">
            <v>57562</v>
          </cell>
          <cell r="AT232">
            <v>-0.58204804918910513</v>
          </cell>
          <cell r="AU232">
            <v>34.027133272248989</v>
          </cell>
        </row>
        <row r="790">
          <cell r="AQ790">
            <v>48577333</v>
          </cell>
          <cell r="AT790">
            <v>9.8899112919664809</v>
          </cell>
          <cell r="AU790">
            <v>287.15947743327519</v>
          </cell>
        </row>
        <row r="791">
          <cell r="AQ791">
            <v>2153748.7400000002</v>
          </cell>
          <cell r="AT791">
            <v>2.837001779025079</v>
          </cell>
          <cell r="AU791">
            <v>12.731645080247098</v>
          </cell>
        </row>
        <row r="792">
          <cell r="AQ792">
            <v>35686944.609999999</v>
          </cell>
          <cell r="AT792">
            <v>10.834370695779226</v>
          </cell>
          <cell r="AU792">
            <v>210.95938645700943</v>
          </cell>
        </row>
        <row r="793">
          <cell r="AQ793">
            <v>9690598.1999999993</v>
          </cell>
          <cell r="AT793">
            <v>8.1805890637455381</v>
          </cell>
          <cell r="AU793">
            <v>57.284888718115447</v>
          </cell>
        </row>
        <row r="794">
          <cell r="AQ794">
            <v>791572.82</v>
          </cell>
          <cell r="AT794">
            <v>8.5302242168008977</v>
          </cell>
          <cell r="AU794">
            <v>4.6792942984659947</v>
          </cell>
        </row>
        <row r="795">
          <cell r="AQ795">
            <v>254468.63</v>
          </cell>
          <cell r="AT795">
            <v>12.836311396728362</v>
          </cell>
          <cell r="AU795">
            <v>1.5042628794372359</v>
          </cell>
        </row>
        <row r="796">
          <cell r="AQ796">
            <v>963827.16999999993</v>
          </cell>
          <cell r="AT796">
            <v>-0.89809011079143231</v>
          </cell>
          <cell r="AU796">
            <v>5.6975566458782838</v>
          </cell>
        </row>
        <row r="797">
          <cell r="AQ797">
            <v>583554.07999999996</v>
          </cell>
          <cell r="AT797">
            <v>2.5806928049925215</v>
          </cell>
          <cell r="AU797">
            <v>3.4496147548251703</v>
          </cell>
        </row>
        <row r="798">
          <cell r="AQ798">
            <v>380273.09</v>
          </cell>
          <cell r="AT798">
            <v>-5.8003518753224581</v>
          </cell>
          <cell r="AU798">
            <v>2.2479418910531139</v>
          </cell>
        </row>
        <row r="799">
          <cell r="AQ799">
            <v>3374.19</v>
          </cell>
          <cell r="AT799">
            <v>-9.1435633966653675</v>
          </cell>
          <cell r="AU799">
            <v>1.9946147252682293E-2</v>
          </cell>
        </row>
        <row r="800">
          <cell r="AQ800">
            <v>2847.34</v>
          </cell>
          <cell r="AT800">
            <v>-9.5238095238095184</v>
          </cell>
          <cell r="AU800">
            <v>1.6831732332338249E-2</v>
          </cell>
        </row>
        <row r="801">
          <cell r="AQ801">
            <v>292.25</v>
          </cell>
          <cell r="AT801">
            <v>-16.666666666666664</v>
          </cell>
          <cell r="AU801">
            <v>1.7276032276180061E-3</v>
          </cell>
        </row>
        <row r="802">
          <cell r="AQ802">
            <v>234.6</v>
          </cell>
          <cell r="AT802">
            <v>8.6111111111111089</v>
          </cell>
          <cell r="AU802">
            <v>1.3868116927260366E-3</v>
          </cell>
        </row>
        <row r="803">
          <cell r="AQ803">
            <v>0</v>
          </cell>
          <cell r="AU803">
            <v>0</v>
          </cell>
        </row>
        <row r="804">
          <cell r="AQ804">
            <v>0</v>
          </cell>
          <cell r="AU804">
            <v>0</v>
          </cell>
        </row>
        <row r="805">
          <cell r="AQ805">
            <v>0</v>
          </cell>
          <cell r="AU805">
            <v>0</v>
          </cell>
        </row>
        <row r="806">
          <cell r="AQ806">
            <v>5612600</v>
          </cell>
          <cell r="AT806">
            <v>4.3020943673226659</v>
          </cell>
          <cell r="AU806">
            <v>33.178257913871072</v>
          </cell>
        </row>
        <row r="807">
          <cell r="AQ807">
            <v>3495800</v>
          </cell>
          <cell r="AT807">
            <v>4.2029331107666632</v>
          </cell>
          <cell r="AU807">
            <v>20.665031182573227</v>
          </cell>
        </row>
        <row r="808">
          <cell r="AQ808">
            <v>2116800</v>
          </cell>
          <cell r="AT808">
            <v>4.4662685683265178</v>
          </cell>
          <cell r="AU808">
            <v>12.513226731297845</v>
          </cell>
        </row>
        <row r="809">
          <cell r="AQ809">
            <v>953191.41999999993</v>
          </cell>
          <cell r="AT809">
            <v>9.6721135568999301</v>
          </cell>
          <cell r="AU809">
            <v>5.6346845978778113</v>
          </cell>
        </row>
        <row r="812">
          <cell r="AQ812">
            <v>56110325.780000001</v>
          </cell>
          <cell r="AT812">
            <v>9.0962300734882913</v>
          </cell>
          <cell r="AU812">
            <v>331.68992273815508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BDB20-42E7-40F5-91C8-6EF8F5D6BFE7}">
  <sheetPr codeName="Hoja34"/>
  <dimension ref="A1:I29"/>
  <sheetViews>
    <sheetView showGridLines="0" tabSelected="1" topLeftCell="A13" zoomScaleNormal="100" workbookViewId="0">
      <selection activeCell="A3" sqref="A3:G3"/>
    </sheetView>
  </sheetViews>
  <sheetFormatPr baseColWidth="10" defaultRowHeight="12.75" x14ac:dyDescent="0.2"/>
  <cols>
    <col min="1" max="1" width="44.28515625" style="4" customWidth="1"/>
    <col min="2" max="2" width="17.7109375" style="4" customWidth="1"/>
    <col min="3" max="3" width="12.7109375" style="4" customWidth="1"/>
    <col min="4" max="4" width="13.85546875" style="4" customWidth="1"/>
    <col min="5" max="5" width="17.7109375" style="4" customWidth="1"/>
    <col min="6" max="6" width="12.7109375" style="4" customWidth="1"/>
    <col min="7" max="7" width="13.5703125" style="4" customWidth="1"/>
    <col min="8" max="16384" width="11.42578125" style="4"/>
  </cols>
  <sheetData>
    <row r="1" spans="1:9" ht="18" thickBot="1" x14ac:dyDescent="0.35">
      <c r="A1" s="1" t="s">
        <v>0</v>
      </c>
      <c r="B1" s="2"/>
      <c r="C1" s="2"/>
      <c r="D1" s="2"/>
      <c r="E1" s="2"/>
      <c r="F1" s="2"/>
      <c r="G1" s="3"/>
    </row>
    <row r="2" spans="1:9" ht="16.5" thickTop="1" thickBot="1" x14ac:dyDescent="0.3">
      <c r="A2" s="5" t="s">
        <v>1</v>
      </c>
      <c r="B2" s="5"/>
      <c r="C2" s="5"/>
      <c r="D2" s="5"/>
      <c r="E2" s="5"/>
      <c r="F2" s="5"/>
      <c r="G2" s="5"/>
    </row>
    <row r="3" spans="1:9" ht="15.75" thickTop="1" x14ac:dyDescent="0.2">
      <c r="A3" s="6" t="str">
        <f>[1]DATOS!$B$6</f>
        <v>DICIEMBRE de 2023</v>
      </c>
      <c r="B3" s="6"/>
      <c r="C3" s="6"/>
      <c r="D3" s="6"/>
      <c r="E3" s="6"/>
      <c r="F3" s="6"/>
      <c r="G3" s="6"/>
    </row>
    <row r="4" spans="1:9" ht="20.25" customHeight="1" thickBot="1" x14ac:dyDescent="0.25">
      <c r="A4" s="7" t="s">
        <v>2</v>
      </c>
      <c r="B4" s="8" t="s">
        <v>3</v>
      </c>
      <c r="C4" s="8"/>
      <c r="D4" s="9"/>
      <c r="E4" s="10" t="s">
        <v>4</v>
      </c>
      <c r="F4" s="11"/>
      <c r="G4" s="12"/>
      <c r="H4" s="13"/>
    </row>
    <row r="5" spans="1:9" ht="44.25" customHeight="1" thickTop="1" thickBot="1" x14ac:dyDescent="0.25">
      <c r="A5" s="14"/>
      <c r="B5" s="15" t="s">
        <v>5</v>
      </c>
      <c r="C5" s="16" t="s">
        <v>6</v>
      </c>
      <c r="D5" s="16" t="s">
        <v>7</v>
      </c>
      <c r="E5" s="15" t="s">
        <v>5</v>
      </c>
      <c r="F5" s="16" t="s">
        <v>6</v>
      </c>
      <c r="G5" s="17" t="s">
        <v>8</v>
      </c>
      <c r="I5" s="18"/>
    </row>
    <row r="6" spans="1:9" ht="13.5" thickTop="1" x14ac:dyDescent="0.2">
      <c r="A6" s="19" t="str">
        <f>_xlfn.CONCAT("Pensiones contributivas, (INSS) a 1 de ",$A$3)</f>
        <v>Pensiones contributivas, (INSS) a 1 de DICIEMBRE de 2023</v>
      </c>
      <c r="B6" s="20">
        <f>[1]CALCULO!AQ210</f>
        <v>47736</v>
      </c>
      <c r="C6" s="21">
        <f>[1]CALCULO!AT210</f>
        <v>-0.13389121338912136</v>
      </c>
      <c r="D6" s="22">
        <f>[1]CALCULO!AU210</f>
        <v>28.218603138947181</v>
      </c>
      <c r="E6" s="20">
        <f>[1]CALCULO!AQ790</f>
        <v>48577333</v>
      </c>
      <c r="F6" s="21">
        <f>[1]CALCULO!AT790</f>
        <v>9.8899112919664809</v>
      </c>
      <c r="G6" s="23">
        <f>[1]CALCULO!AU790</f>
        <v>287.15947743327519</v>
      </c>
      <c r="H6" s="24"/>
    </row>
    <row r="7" spans="1:9" x14ac:dyDescent="0.2">
      <c r="A7" s="25" t="s">
        <v>9</v>
      </c>
      <c r="B7" s="26">
        <f>[1]CALCULO!AQ211</f>
        <v>2135</v>
      </c>
      <c r="C7" s="27">
        <f>[1]CALCULO!AT211</f>
        <v>-5.0689195197865713</v>
      </c>
      <c r="D7" s="28">
        <f>[1]CALCULO!AU211</f>
        <v>1.2620813998167471</v>
      </c>
      <c r="E7" s="26">
        <f>[1]CALCULO!AQ791</f>
        <v>2153748.7400000002</v>
      </c>
      <c r="F7" s="27">
        <f>[1]CALCULO!AT791</f>
        <v>2.837001779025079</v>
      </c>
      <c r="G7" s="29">
        <f>[1]CALCULO!AU791</f>
        <v>12.731645080247098</v>
      </c>
    </row>
    <row r="8" spans="1:9" x14ac:dyDescent="0.2">
      <c r="A8" s="30" t="s">
        <v>10</v>
      </c>
      <c r="B8" s="31">
        <f>[1]CALCULO!AQ212</f>
        <v>30933</v>
      </c>
      <c r="C8" s="32">
        <f>[1]CALCULO!AT212</f>
        <v>0.72942785502621388</v>
      </c>
      <c r="D8" s="33">
        <f>[1]CALCULO!AU212</f>
        <v>18.285697396033459</v>
      </c>
      <c r="E8" s="31">
        <f>[1]CALCULO!AQ792</f>
        <v>35686944.609999999</v>
      </c>
      <c r="F8" s="32">
        <f>[1]CALCULO!AT792</f>
        <v>10.834370695779226</v>
      </c>
      <c r="G8" s="34">
        <f>[1]CALCULO!AU792</f>
        <v>210.95938645700943</v>
      </c>
    </row>
    <row r="9" spans="1:9" x14ac:dyDescent="0.2">
      <c r="A9" s="30" t="s">
        <v>11</v>
      </c>
      <c r="B9" s="31">
        <f>[1]CALCULO!AQ213</f>
        <v>12652</v>
      </c>
      <c r="C9" s="35">
        <f>[1]CALCULO!AT213</f>
        <v>-1.3489278752436646</v>
      </c>
      <c r="D9" s="33">
        <f>[1]CALCULO!AU213</f>
        <v>7.479088463925752</v>
      </c>
      <c r="E9" s="31">
        <f>[1]CALCULO!AQ793</f>
        <v>9690598.1999999993</v>
      </c>
      <c r="F9" s="35">
        <f>[1]CALCULO!AT793</f>
        <v>8.1805890637455381</v>
      </c>
      <c r="G9" s="34">
        <f>[1]CALCULO!AU793</f>
        <v>57.284888718115447</v>
      </c>
    </row>
    <row r="10" spans="1:9" x14ac:dyDescent="0.2">
      <c r="A10" s="30" t="s">
        <v>12</v>
      </c>
      <c r="B10" s="31">
        <f>[1]CALCULO!AQ214</f>
        <v>1595</v>
      </c>
      <c r="C10" s="27">
        <f>[1]CALCULO!AT214</f>
        <v>-0.37476577139287948</v>
      </c>
      <c r="D10" s="33">
        <f>[1]CALCULO!AU214</f>
        <v>0.94286643218159782</v>
      </c>
      <c r="E10" s="31">
        <f>[1]CALCULO!AQ794</f>
        <v>791572.82</v>
      </c>
      <c r="F10" s="27">
        <f>[1]CALCULO!AT794</f>
        <v>8.5302242168008977</v>
      </c>
      <c r="G10" s="34">
        <f>[1]CALCULO!AU794</f>
        <v>4.6792942984659947</v>
      </c>
    </row>
    <row r="11" spans="1:9" x14ac:dyDescent="0.2">
      <c r="A11" s="36" t="s">
        <v>13</v>
      </c>
      <c r="B11" s="31">
        <f>[1]CALCULO!AQ215</f>
        <v>421</v>
      </c>
      <c r="C11" s="37">
        <f>[1]CALCULO!AT215</f>
        <v>1.2019230769230771</v>
      </c>
      <c r="D11" s="33">
        <f>[1]CALCULO!AU215</f>
        <v>0.24886944698962551</v>
      </c>
      <c r="E11" s="31">
        <f>[1]CALCULO!AQ795</f>
        <v>254468.63</v>
      </c>
      <c r="F11" s="37">
        <f>[1]CALCULO!AT795</f>
        <v>12.836311396728362</v>
      </c>
      <c r="G11" s="34">
        <f>[1]CALCULO!AU795</f>
        <v>1.5042628794372359</v>
      </c>
    </row>
    <row r="12" spans="1:9" x14ac:dyDescent="0.2">
      <c r="A12" s="38" t="s">
        <v>14</v>
      </c>
      <c r="B12" s="39">
        <f>[1]CALCULO!AQ216</f>
        <v>1954</v>
      </c>
      <c r="C12" s="40">
        <f>[1]CALCULO!AT216</f>
        <v>-0.25523226135783561</v>
      </c>
      <c r="D12" s="41">
        <f>[1]CALCULO!AU216</f>
        <v>1.1550852717760767</v>
      </c>
      <c r="E12" s="39">
        <f>[1]CALCULO!AQ796</f>
        <v>963827.16999999993</v>
      </c>
      <c r="F12" s="40">
        <f>[1]CALCULO!AT796</f>
        <v>-0.89809011079143231</v>
      </c>
      <c r="G12" s="41">
        <f>[1]CALCULO!AU796</f>
        <v>5.6975566458782838</v>
      </c>
    </row>
    <row r="13" spans="1:9" x14ac:dyDescent="0.2">
      <c r="A13" s="42" t="s">
        <v>10</v>
      </c>
      <c r="B13" s="43">
        <f>[1]CALCULO!AQ217</f>
        <v>1234</v>
      </c>
      <c r="C13" s="27">
        <f>[1]CALCULO!AT217</f>
        <v>3.872053872053872</v>
      </c>
      <c r="D13" s="44">
        <f>[1]CALCULO!AU217</f>
        <v>0.72946531492921118</v>
      </c>
      <c r="E13" s="43">
        <f>[1]CALCULO!AQ797</f>
        <v>583554.07999999996</v>
      </c>
      <c r="F13" s="27">
        <f>[1]CALCULO!AT797</f>
        <v>2.5806928049925215</v>
      </c>
      <c r="G13" s="44">
        <f>[1]CALCULO!AU797</f>
        <v>3.4496147548251703</v>
      </c>
    </row>
    <row r="14" spans="1:9" x14ac:dyDescent="0.2">
      <c r="A14" s="45" t="s">
        <v>15</v>
      </c>
      <c r="B14" s="31">
        <f>[1]CALCULO!AQ218</f>
        <v>720</v>
      </c>
      <c r="C14" s="32">
        <f>[1]CALCULO!AT218</f>
        <v>-6.6147859922178993</v>
      </c>
      <c r="D14" s="28">
        <f>[1]CALCULO!AU218</f>
        <v>0.42561995684686543</v>
      </c>
      <c r="E14" s="31">
        <f>[1]CALCULO!AQ798</f>
        <v>380273.09</v>
      </c>
      <c r="F14" s="32">
        <f>[1]CALCULO!AT798</f>
        <v>-5.8003518753224581</v>
      </c>
      <c r="G14" s="29">
        <f>[1]CALCULO!AU798</f>
        <v>2.2479418910531139</v>
      </c>
    </row>
    <row r="15" spans="1:9" x14ac:dyDescent="0.2">
      <c r="A15" s="38" t="s">
        <v>16</v>
      </c>
      <c r="B15" s="39">
        <f>[1]CALCULO!AQ219</f>
        <v>27</v>
      </c>
      <c r="C15" s="40">
        <f>[1]CALCULO!AT219</f>
        <v>-10</v>
      </c>
      <c r="D15" s="41">
        <f>[1]CALCULO!AU219</f>
        <v>1.5960748381757456E-2</v>
      </c>
      <c r="E15" s="39">
        <f>[1]CALCULO!AQ799</f>
        <v>3374.19</v>
      </c>
      <c r="F15" s="40">
        <f>[1]CALCULO!AT799</f>
        <v>-9.1435633966653675</v>
      </c>
      <c r="G15" s="41">
        <f>[1]CALCULO!AU799</f>
        <v>1.9946147252682293E-2</v>
      </c>
    </row>
    <row r="16" spans="1:9" x14ac:dyDescent="0.2">
      <c r="A16" s="42" t="s">
        <v>17</v>
      </c>
      <c r="B16" s="43">
        <f>[1]CALCULO!AQ220</f>
        <v>19</v>
      </c>
      <c r="C16" s="46">
        <f>[1]CALCULO!AT220</f>
        <v>-9.5238095238095237</v>
      </c>
      <c r="D16" s="44">
        <f>[1]CALCULO!AU220</f>
        <v>1.1231637750125617E-2</v>
      </c>
      <c r="E16" s="43">
        <f>[1]CALCULO!AQ800</f>
        <v>2847.34</v>
      </c>
      <c r="F16" s="46">
        <f>[1]CALCULO!AT800</f>
        <v>-9.5238095238095184</v>
      </c>
      <c r="G16" s="44">
        <f>[1]CALCULO!AU800</f>
        <v>1.6831732332338249E-2</v>
      </c>
    </row>
    <row r="17" spans="1:7" x14ac:dyDescent="0.2">
      <c r="A17" s="47" t="s">
        <v>18</v>
      </c>
      <c r="B17" s="26">
        <f>[1]CALCULO!AQ221</f>
        <v>5</v>
      </c>
      <c r="C17" s="27">
        <f>[1]CALCULO!AT221</f>
        <v>-16.666666666666664</v>
      </c>
      <c r="D17" s="48">
        <f>[1]CALCULO!AU221</f>
        <v>2.9556941447698992E-3</v>
      </c>
      <c r="E17" s="26">
        <f>[1]CALCULO!AQ801</f>
        <v>292.25</v>
      </c>
      <c r="F17" s="27">
        <f>[1]CALCULO!AT801</f>
        <v>-16.666666666666664</v>
      </c>
      <c r="G17" s="49">
        <f>[1]CALCULO!AU801</f>
        <v>1.7276032276180061E-3</v>
      </c>
    </row>
    <row r="18" spans="1:7" x14ac:dyDescent="0.2">
      <c r="A18" s="45" t="s">
        <v>19</v>
      </c>
      <c r="B18" s="50">
        <f>[1]CALCULO!AQ222</f>
        <v>3</v>
      </c>
      <c r="C18" s="37">
        <f>[1]CALCULO!AT222</f>
        <v>0</v>
      </c>
      <c r="D18" s="28">
        <f>[1]CALCULO!AU222</f>
        <v>1.7734164868619393E-3</v>
      </c>
      <c r="E18" s="50">
        <f>[1]CALCULO!AQ802</f>
        <v>234.6</v>
      </c>
      <c r="F18" s="37">
        <f>[1]CALCULO!AT802</f>
        <v>8.6111111111111089</v>
      </c>
      <c r="G18" s="29">
        <f>[1]CALCULO!AU802</f>
        <v>1.3868116927260366E-3</v>
      </c>
    </row>
    <row r="19" spans="1:7" x14ac:dyDescent="0.2">
      <c r="A19" s="38" t="s">
        <v>20</v>
      </c>
      <c r="B19" s="51">
        <f>[1]CALCULO!AQ223</f>
        <v>0</v>
      </c>
      <c r="C19" s="52">
        <v>0</v>
      </c>
      <c r="D19" s="41">
        <f>[1]CALCULO!AU223</f>
        <v>0</v>
      </c>
      <c r="E19" s="51">
        <f>[1]CALCULO!AQ803</f>
        <v>0</v>
      </c>
      <c r="F19" s="52">
        <v>0</v>
      </c>
      <c r="G19" s="41">
        <f>[1]CALCULO!AU803</f>
        <v>0</v>
      </c>
    </row>
    <row r="20" spans="1:7" x14ac:dyDescent="0.2">
      <c r="A20" s="42" t="s">
        <v>21</v>
      </c>
      <c r="B20" s="43">
        <f>[1]CALCULO!AQ224</f>
        <v>0</v>
      </c>
      <c r="C20" s="53">
        <v>0</v>
      </c>
      <c r="D20" s="44">
        <f>[1]CALCULO!AU224</f>
        <v>0</v>
      </c>
      <c r="E20" s="43">
        <f>[1]CALCULO!AQ804</f>
        <v>0</v>
      </c>
      <c r="F20" s="53">
        <v>0</v>
      </c>
      <c r="G20" s="44">
        <f>[1]CALCULO!AU804</f>
        <v>0</v>
      </c>
    </row>
    <row r="21" spans="1:7" x14ac:dyDescent="0.2">
      <c r="A21" s="45" t="s">
        <v>22</v>
      </c>
      <c r="B21" s="50">
        <f>[1]CALCULO!AQ225</f>
        <v>0</v>
      </c>
      <c r="C21" s="27">
        <v>0</v>
      </c>
      <c r="D21" s="33">
        <f>[1]CALCULO!AU225</f>
        <v>0</v>
      </c>
      <c r="E21" s="50">
        <f>[1]CALCULO!AQ805</f>
        <v>0</v>
      </c>
      <c r="F21" s="27">
        <v>0</v>
      </c>
      <c r="G21" s="34">
        <f>[1]CALCULO!AU805</f>
        <v>0</v>
      </c>
    </row>
    <row r="22" spans="1:7" x14ac:dyDescent="0.2">
      <c r="A22" s="38" t="s">
        <v>23</v>
      </c>
      <c r="B22" s="51">
        <f>[1]CALCULO!AQ226</f>
        <v>5749</v>
      </c>
      <c r="C22" s="40">
        <f>[1]CALCULO!AT226</f>
        <v>-1.8104184457728438</v>
      </c>
      <c r="D22" s="54">
        <f>[1]CALCULO!AU226</f>
        <v>3.3984571276564304</v>
      </c>
      <c r="E22" s="51">
        <f>[1]CALCULO!AQ806</f>
        <v>5612600</v>
      </c>
      <c r="F22" s="40">
        <f>[1]CALCULO!AT806</f>
        <v>4.3020943673226659</v>
      </c>
      <c r="G22" s="54">
        <f>[1]CALCULO!AU806</f>
        <v>33.178257913871072</v>
      </c>
    </row>
    <row r="23" spans="1:7" x14ac:dyDescent="0.2">
      <c r="A23" s="25" t="s">
        <v>24</v>
      </c>
      <c r="B23" s="43">
        <f>[1]CALCULO!AQ227</f>
        <v>2580</v>
      </c>
      <c r="C23" s="27">
        <f>[1]CALCULO!AT227</f>
        <v>-2.7882441597588548</v>
      </c>
      <c r="D23" s="28">
        <f>[1]CALCULO!AU227</f>
        <v>1.5251381787012681</v>
      </c>
      <c r="E23" s="43">
        <f>[1]CALCULO!AQ807</f>
        <v>3495800</v>
      </c>
      <c r="F23" s="27">
        <f>[1]CALCULO!AT807</f>
        <v>4.2029331107666632</v>
      </c>
      <c r="G23" s="29">
        <f>[1]CALCULO!AU807</f>
        <v>20.665031182573227</v>
      </c>
    </row>
    <row r="24" spans="1:7" x14ac:dyDescent="0.2">
      <c r="A24" s="36" t="s">
        <v>25</v>
      </c>
      <c r="B24" s="50">
        <f>[1]CALCULO!AQ228</f>
        <v>3169</v>
      </c>
      <c r="C24" s="37">
        <f>[1]CALCULO!AT228</f>
        <v>-0.99968759762574189</v>
      </c>
      <c r="D24" s="55">
        <f>[1]CALCULO!AU228</f>
        <v>1.8733189489551623</v>
      </c>
      <c r="E24" s="50">
        <f>[1]CALCULO!AQ808</f>
        <v>2116800</v>
      </c>
      <c r="F24" s="37">
        <f>[1]CALCULO!AT808</f>
        <v>4.4662685683265178</v>
      </c>
      <c r="G24" s="55">
        <f>[1]CALCULO!AU808</f>
        <v>12.513226731297845</v>
      </c>
    </row>
    <row r="25" spans="1:7" ht="13.5" thickBot="1" x14ac:dyDescent="0.25">
      <c r="A25" s="56" t="s">
        <v>26</v>
      </c>
      <c r="B25" s="57">
        <f>[1]CALCULO!AQ229</f>
        <v>2096</v>
      </c>
      <c r="C25" s="58">
        <f>[1]CALCULO!AT229</f>
        <v>-7.0509977827050996</v>
      </c>
      <c r="D25" s="59">
        <f>[1]CALCULO!AU229</f>
        <v>1.2390269854875418</v>
      </c>
      <c r="E25" s="57">
        <f>[1]CALCULO!AQ809</f>
        <v>953191.41999999993</v>
      </c>
      <c r="F25" s="58">
        <f>[1]CALCULO!AT809</f>
        <v>9.6721135568999301</v>
      </c>
      <c r="G25" s="60">
        <f>[1]CALCULO!AU809</f>
        <v>5.6346845978778113</v>
      </c>
    </row>
    <row r="26" spans="1:7" ht="14.25" thickTop="1" thickBot="1" x14ac:dyDescent="0.25">
      <c r="A26" s="61" t="s">
        <v>27</v>
      </c>
      <c r="B26" s="62">
        <f>[1]CALCULO!AQ232</f>
        <v>57562</v>
      </c>
      <c r="C26" s="63">
        <f>[1]CALCULO!AT232</f>
        <v>-0.58204804918910513</v>
      </c>
      <c r="D26" s="64">
        <f>[1]CALCULO!AU232</f>
        <v>34.027133272248989</v>
      </c>
      <c r="E26" s="65">
        <f>[1]CALCULO!AQ812</f>
        <v>56110325.780000001</v>
      </c>
      <c r="F26" s="63">
        <f>[1]CALCULO!AT812</f>
        <v>9.0962300734882913</v>
      </c>
      <c r="G26" s="66">
        <f>[1]CALCULO!AU812</f>
        <v>331.68992273815508</v>
      </c>
    </row>
    <row r="27" spans="1:7" ht="13.5" thickTop="1" x14ac:dyDescent="0.2">
      <c r="A27" s="67"/>
      <c r="B27" s="67"/>
      <c r="C27" s="67"/>
      <c r="D27" s="67"/>
      <c r="E27" s="67"/>
      <c r="F27" s="67"/>
      <c r="G27" s="67"/>
    </row>
    <row r="28" spans="1:7" x14ac:dyDescent="0.2">
      <c r="A28" s="68"/>
      <c r="B28" s="68"/>
      <c r="C28" s="68"/>
      <c r="D28" s="68"/>
      <c r="E28" s="68"/>
      <c r="F28" s="68"/>
      <c r="G28" s="68"/>
    </row>
    <row r="29" spans="1:7" x14ac:dyDescent="0.2">
      <c r="A29" s="68"/>
      <c r="B29" s="68"/>
      <c r="C29" s="68"/>
      <c r="D29" s="68"/>
      <c r="E29" s="68"/>
      <c r="F29" s="68"/>
      <c r="G29" s="68"/>
    </row>
  </sheetData>
  <mergeCells count="7">
    <mergeCell ref="A27:G29"/>
    <mergeCell ref="A1:G1"/>
    <mergeCell ref="A2:G2"/>
    <mergeCell ref="A3:G3"/>
    <mergeCell ref="A4:A5"/>
    <mergeCell ref="B4:D4"/>
    <mergeCell ref="E4:G4"/>
  </mergeCells>
  <pageMargins left="0.98425196850393704" right="0.74803149606299213" top="0.98425196850393704" bottom="0.98425196850393704" header="0" footer="0"/>
  <pageSetup paperSize="9" scale="92" orientation="landscape" r:id="rId1"/>
  <headerFooter alignWithMargins="0"/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ZAMORA</vt:lpstr>
      <vt:lpstr>ZAMORA!Área_de_impresión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2024-02-20T16:28:25Z</dcterms:created>
  <dcterms:modified xsi:type="dcterms:W3CDTF">2024-02-20T16:28:26Z</dcterms:modified>
</cp:coreProperties>
</file>