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NUEVO TRABAJO PRUEBAS\2023\12. Diciembre\ExtractSheet\"/>
    </mc:Choice>
  </mc:AlternateContent>
  <xr:revisionPtr revIDLastSave="0" documentId="8_{44CAD242-2B97-44FE-90FA-C4601A832BF2}" xr6:coauthVersionLast="47" xr6:coauthVersionMax="47" xr10:uidLastSave="{00000000-0000-0000-0000-000000000000}"/>
  <bookViews>
    <workbookView xWindow="-120" yWindow="-120" windowWidth="20730" windowHeight="11310" xr2:uid="{EBB12245-04AF-451A-B861-F32303A0300B}"/>
  </bookViews>
  <sheets>
    <sheet name="CASTILLA LA MANCHA" sheetId="1" r:id="rId1"/>
  </sheets>
  <externalReferences>
    <externalReference r:id="rId2"/>
  </externalReferences>
  <definedNames>
    <definedName name="_xlnm.Print_Area" localSheetId="0">'CASTILLA LA MANCHA'!$A$1:$G$27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E21" i="1"/>
  <c r="D21" i="1"/>
  <c r="B21" i="1"/>
  <c r="G20" i="1"/>
  <c r="E20" i="1"/>
  <c r="D20" i="1"/>
  <c r="B20" i="1"/>
  <c r="G19" i="1"/>
  <c r="E19" i="1"/>
  <c r="D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A6" i="1"/>
  <c r="A3" i="1"/>
</calcChain>
</file>

<file path=xl/sharedStrings.xml><?xml version="1.0" encoding="utf-8"?>
<sst xmlns="http://schemas.openxmlformats.org/spreadsheetml/2006/main" count="31" uniqueCount="28">
  <si>
    <t>RESUMEN DE PRESTACIONES DE PROTECCIÓN SOCIAL</t>
  </si>
  <si>
    <t>CASTILLA LA MANCHA</t>
  </si>
  <si>
    <t>Variables</t>
  </si>
  <si>
    <t>Prestaciones de Beneficiarios</t>
  </si>
  <si>
    <t>Gasto de Prestaciones (€)</t>
  </si>
  <si>
    <t>Dato
 Actual</t>
  </si>
  <si>
    <t>Variación
Relativa Interanual</t>
  </si>
  <si>
    <t>Prestaciones
sobre Población 
Total</t>
  </si>
  <si>
    <t>Gasto
sobre Población
 Total</t>
  </si>
  <si>
    <t xml:space="preserve">Incapacidad permanente </t>
  </si>
  <si>
    <t>Jubilación</t>
  </si>
  <si>
    <t>Viudedad</t>
  </si>
  <si>
    <t>Orfandad</t>
  </si>
  <si>
    <t>Favor Familiar</t>
  </si>
  <si>
    <t>Pensiones no contributivas, (IMSERSO)</t>
  </si>
  <si>
    <t>Invalidez</t>
  </si>
  <si>
    <t>Prestaciones LISMI, (IMSERSO)</t>
  </si>
  <si>
    <t>Subsidio de Garantía de Ingresos Mínimos</t>
  </si>
  <si>
    <t>Subsidio por Ayuda a Tercera Persona</t>
  </si>
  <si>
    <t>Subsidio de Mov. y Comp. Gtos Transportes</t>
  </si>
  <si>
    <t>Pensiones asistenciales, (MEYSS)</t>
  </si>
  <si>
    <t>Enfermedad</t>
  </si>
  <si>
    <t>Vejez</t>
  </si>
  <si>
    <t>Prestaciones por desempleo, (SPEE)</t>
  </si>
  <si>
    <t>Nivel contributivo</t>
  </si>
  <si>
    <t xml:space="preserve">Nivel asistencial </t>
  </si>
  <si>
    <t>Asignación económica por hijo a cargo, (INSS)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</si>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</sst>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theme="6" tint="0.3999755851924192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gradientFill degree="270">
        <stop position="0">
          <color theme="6" tint="-0.25098422193060094"/>
        </stop>
        <stop position="1">
          <color theme="6" tint="-0.49803155613879818"/>
        </stop>
      </gradientFill>
    </fill>
    <fill>
      <gradientFill degree="270">
        <stop position="0">
          <color theme="6" tint="0.40000610370189521"/>
        </stop>
        <stop position="1">
          <color theme="6" tint="-0.25098422193060094"/>
        </stop>
      </gradientFill>
    </fill>
    <fill>
      <gradientFill degree="90">
        <stop position="0">
          <color theme="6" tint="0.40000610370189521"/>
        </stop>
        <stop position="1">
          <color theme="6" tint="0.59999389629810485"/>
        </stop>
      </gradientFill>
    </fill>
    <fill>
      <patternFill patternType="solid">
        <fgColor theme="6" tint="0.39997558519241921"/>
        <bgColor indexed="64"/>
      </patternFill>
    </fill>
    <fill>
      <gradientFill>
        <stop position="0">
          <color theme="6" tint="0.40000610370189521"/>
        </stop>
        <stop position="1">
          <color theme="6" tint="0.80001220740379042"/>
        </stop>
      </gradientFill>
    </fill>
    <fill>
      <patternFill patternType="solid">
        <fgColor theme="6" tint="0.79998168889431442"/>
        <bgColor indexed="64"/>
      </patternFill>
    </fill>
    <fill>
      <gradientFill>
        <stop position="0">
          <color theme="6" tint="0.59999389629810485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gradientFill>
        <stop position="0">
          <color theme="6" tint="-0.49803155613879818"/>
        </stop>
        <stop position="1">
          <color theme="6" tint="-0.25098422193060094"/>
        </stop>
      </gradientFill>
    </fill>
    <fill>
      <patternFill patternType="solid">
        <fgColor theme="6" tint="-0.249977111117893"/>
        <bgColor indexed="64"/>
      </patternFill>
    </fill>
  </fills>
  <borders count="63">
    <border>
      <left/>
      <right/>
      <top/>
      <bottom/>
      <diagonal/>
    </border>
    <border>
      <left style="double">
        <color theme="6" tint="-0.249977111117893"/>
      </left>
      <right/>
      <top/>
      <bottom style="thick">
        <color theme="6" tint="0.79998168889431442"/>
      </bottom>
      <diagonal/>
    </border>
    <border>
      <left/>
      <right/>
      <top/>
      <bottom style="thick">
        <color theme="6" tint="0.79998168889431442"/>
      </bottom>
      <diagonal/>
    </border>
    <border>
      <left/>
      <right style="double">
        <color theme="6" tint="-0.249977111117893"/>
      </right>
      <top/>
      <bottom style="thick">
        <color theme="6" tint="0.79998168889431442"/>
      </bottom>
      <diagonal/>
    </border>
    <border>
      <left/>
      <right/>
      <top style="thick">
        <color theme="6" tint="0.79998168889431442"/>
      </top>
      <bottom/>
      <diagonal/>
    </border>
    <border>
      <left/>
      <right/>
      <top style="thick">
        <color theme="6" tint="0.59999389629810485"/>
      </top>
      <bottom/>
      <diagonal/>
    </border>
    <border>
      <left style="medium">
        <color indexed="64"/>
      </left>
      <right style="double">
        <color theme="6" tint="0.39997558519241921"/>
      </right>
      <top style="thin">
        <color theme="6" tint="0.59999389629810485"/>
      </top>
      <bottom/>
      <diagonal/>
    </border>
    <border>
      <left/>
      <right/>
      <top style="thin">
        <color theme="6" tint="0.59999389629810485"/>
      </top>
      <bottom/>
      <diagonal/>
    </border>
    <border>
      <left/>
      <right style="medium">
        <color theme="6" tint="0.39997558519241921"/>
      </right>
      <top style="thin">
        <color theme="6" tint="0.59999389629810485"/>
      </top>
      <bottom/>
      <diagonal/>
    </border>
    <border>
      <left style="medium">
        <color theme="6" tint="0.39997558519241921"/>
      </left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 style="thin">
        <color theme="6" tint="0.39997558519241921"/>
      </right>
      <top style="thin">
        <color theme="6" tint="0.59999389629810485"/>
      </top>
      <bottom style="double">
        <color theme="6" tint="0.79998168889431442"/>
      </bottom>
      <diagonal/>
    </border>
    <border>
      <left style="double">
        <color theme="6" tint="0.79998168889431442"/>
      </left>
      <right/>
      <top/>
      <bottom/>
      <diagonal/>
    </border>
    <border>
      <left style="medium">
        <color indexed="64"/>
      </left>
      <right/>
      <top/>
      <bottom style="double">
        <color theme="6" tint="-0.249977111117893"/>
      </bottom>
      <diagonal/>
    </border>
    <border>
      <left style="double">
        <color theme="6" tint="0.79998168889431442"/>
      </left>
      <right style="thin">
        <color theme="6" tint="0.79998168889431442"/>
      </right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/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 style="double">
        <color theme="6" tint="0.39997558519241921"/>
      </right>
      <top style="double">
        <color theme="6" tint="0.79998168889431442"/>
      </top>
      <bottom style="double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/>
      <diagonal/>
    </border>
    <border>
      <left/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double">
        <color theme="6" tint="0.39997558519241921"/>
      </right>
      <top/>
      <bottom/>
      <diagonal/>
    </border>
    <border>
      <left/>
      <right style="double">
        <color theme="6" tint="0.39997558519241921"/>
      </right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/>
      <diagonal/>
    </border>
    <border>
      <left/>
      <right style="double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thin">
        <color theme="6" tint="-0.249977111117893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/>
      <bottom style="thin">
        <color theme="0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double">
        <color theme="6" tint="-0.249977111117893"/>
      </left>
      <right/>
      <top style="double">
        <color theme="6" tint="0.39997558519241921"/>
      </top>
      <bottom style="double">
        <color theme="6" tint="0.39997558519241921"/>
      </bottom>
      <diagonal/>
    </border>
    <border>
      <left style="double">
        <color theme="6" tint="0.39997558519241921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medium">
        <color theme="6" tint="-0.249977111117893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double">
        <color theme="6" tint="0.39997558519241921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horizontal="left" indent="2"/>
    </xf>
    <xf numFmtId="0" fontId="2" fillId="2" borderId="3" xfId="0" applyFont="1" applyFill="1" applyBorder="1" applyAlignment="1">
      <alignment horizontal="left" indent="2"/>
    </xf>
    <xf numFmtId="0" fontId="3" fillId="0" borderId="0" xfId="0" applyFont="1"/>
    <xf numFmtId="0" fontId="1" fillId="3" borderId="4" xfId="0" applyFont="1" applyFill="1" applyBorder="1" applyAlignment="1">
      <alignment horizontal="left" indent="2"/>
    </xf>
    <xf numFmtId="17" fontId="1" fillId="4" borderId="5" xfId="0" applyNumberFormat="1" applyFont="1" applyFill="1" applyBorder="1" applyAlignment="1">
      <alignment horizontal="left" vertical="center" indent="2"/>
    </xf>
    <xf numFmtId="0" fontId="4" fillId="5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4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0" fontId="6" fillId="0" borderId="0" xfId="0" applyFont="1"/>
    <xf numFmtId="0" fontId="7" fillId="7" borderId="17" xfId="0" applyFont="1" applyFill="1" applyBorder="1" applyAlignment="1">
      <alignment horizontal="left"/>
    </xf>
    <xf numFmtId="3" fontId="8" fillId="8" borderId="18" xfId="0" applyNumberFormat="1" applyFont="1" applyFill="1" applyBorder="1"/>
    <xf numFmtId="164" fontId="8" fillId="8" borderId="19" xfId="0" applyNumberFormat="1" applyFont="1" applyFill="1" applyBorder="1"/>
    <xf numFmtId="4" fontId="8" fillId="8" borderId="20" xfId="0" applyNumberFormat="1" applyFont="1" applyFill="1" applyBorder="1"/>
    <xf numFmtId="4" fontId="8" fillId="8" borderId="21" xfId="0" applyNumberFormat="1" applyFont="1" applyFill="1" applyBorder="1"/>
    <xf numFmtId="0" fontId="3" fillId="0" borderId="22" xfId="0" applyFont="1" applyBorder="1"/>
    <xf numFmtId="0" fontId="5" fillId="9" borderId="23" xfId="0" applyFont="1" applyFill="1" applyBorder="1" applyAlignment="1">
      <alignment horizontal="left" indent="2"/>
    </xf>
    <xf numFmtId="3" fontId="9" fillId="10" borderId="24" xfId="0" applyNumberFormat="1" applyFont="1" applyFill="1" applyBorder="1"/>
    <xf numFmtId="164" fontId="9" fillId="0" borderId="25" xfId="0" applyNumberFormat="1" applyFont="1" applyBorder="1"/>
    <xf numFmtId="4" fontId="9" fillId="0" borderId="26" xfId="0" applyNumberFormat="1" applyFont="1" applyBorder="1"/>
    <xf numFmtId="4" fontId="9" fillId="0" borderId="27" xfId="0" applyNumberFormat="1" applyFont="1" applyBorder="1"/>
    <xf numFmtId="0" fontId="5" fillId="9" borderId="28" xfId="0" applyFont="1" applyFill="1" applyBorder="1" applyAlignment="1">
      <alignment horizontal="left" indent="2"/>
    </xf>
    <xf numFmtId="3" fontId="9" fillId="10" borderId="29" xfId="0" applyNumberFormat="1" applyFont="1" applyFill="1" applyBorder="1"/>
    <xf numFmtId="164" fontId="9" fillId="0" borderId="30" xfId="0" applyNumberFormat="1" applyFont="1" applyBorder="1"/>
    <xf numFmtId="4" fontId="9" fillId="0" borderId="31" xfId="0" applyNumberFormat="1" applyFont="1" applyBorder="1"/>
    <xf numFmtId="4" fontId="9" fillId="0" borderId="32" xfId="0" applyNumberFormat="1" applyFont="1" applyBorder="1"/>
    <xf numFmtId="164" fontId="9" fillId="0" borderId="33" xfId="0" applyNumberFormat="1" applyFont="1" applyBorder="1"/>
    <xf numFmtId="0" fontId="5" fillId="9" borderId="34" xfId="0" applyFont="1" applyFill="1" applyBorder="1" applyAlignment="1">
      <alignment horizontal="left" indent="2"/>
    </xf>
    <xf numFmtId="164" fontId="9" fillId="0" borderId="35" xfId="0" applyNumberFormat="1" applyFont="1" applyBorder="1"/>
    <xf numFmtId="0" fontId="7" fillId="7" borderId="23" xfId="0" applyFont="1" applyFill="1" applyBorder="1" applyAlignment="1">
      <alignment horizontal="left"/>
    </xf>
    <xf numFmtId="3" fontId="8" fillId="8" borderId="36" xfId="0" applyNumberFormat="1" applyFont="1" applyFill="1" applyBorder="1"/>
    <xf numFmtId="164" fontId="8" fillId="8" borderId="37" xfId="0" applyNumberFormat="1" applyFont="1" applyFill="1" applyBorder="1"/>
    <xf numFmtId="4" fontId="8" fillId="8" borderId="38" xfId="0" applyNumberFormat="1" applyFont="1" applyFill="1" applyBorder="1"/>
    <xf numFmtId="0" fontId="5" fillId="9" borderId="39" xfId="0" applyFont="1" applyFill="1" applyBorder="1" applyAlignment="1">
      <alignment horizontal="left" indent="2"/>
    </xf>
    <xf numFmtId="3" fontId="9" fillId="10" borderId="40" xfId="0" applyNumberFormat="1" applyFont="1" applyFill="1" applyBorder="1"/>
    <xf numFmtId="4" fontId="9" fillId="0" borderId="41" xfId="0" applyNumberFormat="1" applyFont="1" applyBorder="1"/>
    <xf numFmtId="0" fontId="5" fillId="9" borderId="42" xfId="0" applyFont="1" applyFill="1" applyBorder="1" applyAlignment="1">
      <alignment horizontal="left" indent="2"/>
    </xf>
    <xf numFmtId="164" fontId="9" fillId="0" borderId="43" xfId="0" applyNumberFormat="1" applyFont="1" applyBorder="1"/>
    <xf numFmtId="0" fontId="5" fillId="9" borderId="44" xfId="0" applyFont="1" applyFill="1" applyBorder="1" applyAlignment="1">
      <alignment horizontal="left" indent="2"/>
    </xf>
    <xf numFmtId="4" fontId="9" fillId="0" borderId="45" xfId="0" applyNumberFormat="1" applyFont="1" applyBorder="1"/>
    <xf numFmtId="4" fontId="9" fillId="0" borderId="46" xfId="0" applyNumberFormat="1" applyFont="1" applyBorder="1"/>
    <xf numFmtId="3" fontId="9" fillId="10" borderId="47" xfId="0" applyNumberFormat="1" applyFont="1" applyFill="1" applyBorder="1"/>
    <xf numFmtId="3" fontId="8" fillId="8" borderId="24" xfId="0" applyNumberFormat="1" applyFont="1" applyFill="1" applyBorder="1"/>
    <xf numFmtId="164" fontId="8" fillId="8" borderId="25" xfId="0" applyNumberFormat="1" applyFont="1" applyFill="1" applyBorder="1"/>
    <xf numFmtId="164" fontId="9" fillId="0" borderId="48" xfId="0" applyNumberFormat="1" applyFont="1" applyBorder="1"/>
    <xf numFmtId="4" fontId="8" fillId="8" borderId="49" xfId="0" applyNumberFormat="1" applyFont="1" applyFill="1" applyBorder="1"/>
    <xf numFmtId="4" fontId="9" fillId="0" borderId="50" xfId="0" applyNumberFormat="1" applyFont="1" applyBorder="1"/>
    <xf numFmtId="0" fontId="7" fillId="7" borderId="51" xfId="0" applyFont="1" applyFill="1" applyBorder="1" applyAlignment="1">
      <alignment horizontal="left"/>
    </xf>
    <xf numFmtId="3" fontId="8" fillId="8" borderId="52" xfId="0" applyNumberFormat="1" applyFont="1" applyFill="1" applyBorder="1"/>
    <xf numFmtId="164" fontId="8" fillId="8" borderId="53" xfId="0" applyNumberFormat="1" applyFont="1" applyFill="1" applyBorder="1"/>
    <xf numFmtId="4" fontId="8" fillId="8" borderId="54" xfId="0" applyNumberFormat="1" applyFont="1" applyFill="1" applyBorder="1"/>
    <xf numFmtId="4" fontId="8" fillId="8" borderId="55" xfId="0" applyNumberFormat="1" applyFont="1" applyFill="1" applyBorder="1"/>
    <xf numFmtId="0" fontId="10" fillId="11" borderId="56" xfId="0" applyFont="1" applyFill="1" applyBorder="1" applyAlignment="1">
      <alignment horizontal="center"/>
    </xf>
    <xf numFmtId="3" fontId="10" fillId="12" borderId="57" xfId="0" applyNumberFormat="1" applyFont="1" applyFill="1" applyBorder="1"/>
    <xf numFmtId="164" fontId="10" fillId="12" borderId="58" xfId="0" applyNumberFormat="1" applyFont="1" applyFill="1" applyBorder="1"/>
    <xf numFmtId="4" fontId="10" fillId="12" borderId="59" xfId="0" applyNumberFormat="1" applyFont="1" applyFill="1" applyBorder="1"/>
    <xf numFmtId="3" fontId="10" fillId="12" borderId="60" xfId="0" applyNumberFormat="1" applyFont="1" applyFill="1" applyBorder="1"/>
    <xf numFmtId="4" fontId="10" fillId="12" borderId="61" xfId="0" applyNumberFormat="1" applyFont="1" applyFill="1" applyBorder="1"/>
    <xf numFmtId="0" fontId="3" fillId="0" borderId="6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NUEVO%20TRABAJO%20PRUEBAS\2023\12.%20Diciembre\RESUMENES\DATOS.xlsm" TargetMode="External"/><Relationship Id="rId1" Type="http://schemas.openxmlformats.org/officeDocument/2006/relationships/externalLinkPath" Target="/NUEVO%20TRABAJO%20PRUEBAS/2023/12.%20Diciembre/RESUMENES/DAT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CALCULO"/>
      <sheetName val="Datos_a_ant"/>
      <sheetName val="PContr"/>
      <sheetName val="PNoContr"/>
      <sheetName val="LISMI"/>
      <sheetName val="PAsis"/>
      <sheetName val="PHAC"/>
      <sheetName val="BP1.5a"/>
      <sheetName val="Tasas"/>
    </sheetNames>
    <sheetDataSet>
      <sheetData sheetId="0">
        <row r="3">
          <cell r="B3">
            <v>45261</v>
          </cell>
        </row>
        <row r="6">
          <cell r="B6" t="str">
            <v>DICIEMBRE de 2023</v>
          </cell>
        </row>
      </sheetData>
      <sheetData sheetId="1">
        <row r="7">
          <cell r="C7">
            <v>10111991</v>
          </cell>
        </row>
        <row r="239">
          <cell r="AB239">
            <v>389224</v>
          </cell>
          <cell r="AE239">
            <v>1.5680492673825399</v>
          </cell>
          <cell r="AF239">
            <v>18.963364279258759</v>
          </cell>
        </row>
        <row r="240">
          <cell r="AB240">
            <v>44143</v>
          </cell>
          <cell r="AE240">
            <v>-9.7315891911465169E-2</v>
          </cell>
          <cell r="AF240">
            <v>2.1506890360803022</v>
          </cell>
        </row>
        <row r="241">
          <cell r="AB241">
            <v>232111</v>
          </cell>
          <cell r="AE241">
            <v>2.7562697832968106</v>
          </cell>
          <cell r="AF241">
            <v>11.308669162803502</v>
          </cell>
        </row>
        <row r="242">
          <cell r="AB242">
            <v>95573</v>
          </cell>
          <cell r="AE242">
            <v>-0.1180946010910687</v>
          </cell>
          <cell r="AF242">
            <v>4.65640765795942</v>
          </cell>
        </row>
        <row r="243">
          <cell r="AB243">
            <v>14754</v>
          </cell>
          <cell r="AE243">
            <v>-0.6799057556378324</v>
          </cell>
          <cell r="AF243">
            <v>0.71882894316944423</v>
          </cell>
        </row>
        <row r="244">
          <cell r="AB244">
            <v>2643</v>
          </cell>
          <cell r="AE244">
            <v>1.5366884364195159</v>
          </cell>
          <cell r="AF244">
            <v>0.12876947924609197</v>
          </cell>
        </row>
        <row r="245">
          <cell r="AB245">
            <v>19379</v>
          </cell>
          <cell r="AE245">
            <v>1.8500026278446418</v>
          </cell>
          <cell r="AF245">
            <v>0.94416335161181097</v>
          </cell>
        </row>
        <row r="246">
          <cell r="AB246">
            <v>10976</v>
          </cell>
          <cell r="AE246">
            <v>4.1366223908918407</v>
          </cell>
          <cell r="AF246">
            <v>0.53476118206776602</v>
          </cell>
        </row>
        <row r="247">
          <cell r="AB247">
            <v>8403</v>
          </cell>
          <cell r="AE247">
            <v>-0.98974902792506192</v>
          </cell>
          <cell r="AF247">
            <v>0.40940216954404496</v>
          </cell>
        </row>
        <row r="248">
          <cell r="AB248">
            <v>175</v>
          </cell>
          <cell r="AE248">
            <v>-11.167512690355331</v>
          </cell>
          <cell r="AF248">
            <v>8.5261668059273907E-3</v>
          </cell>
        </row>
        <row r="249">
          <cell r="AB249">
            <v>144</v>
          </cell>
          <cell r="AE249">
            <v>-12.727272727272727</v>
          </cell>
          <cell r="AF249">
            <v>7.0158172574488241E-3</v>
          </cell>
        </row>
        <row r="250">
          <cell r="AB250">
            <v>23</v>
          </cell>
          <cell r="AE250">
            <v>-8</v>
          </cell>
          <cell r="AF250">
            <v>1.1205819230647427E-3</v>
          </cell>
        </row>
        <row r="251">
          <cell r="AB251">
            <v>8</v>
          </cell>
          <cell r="AE251">
            <v>14.285714285714285</v>
          </cell>
          <cell r="AF251">
            <v>3.897676254138236E-4</v>
          </cell>
        </row>
        <row r="252">
          <cell r="AB252">
            <v>0</v>
          </cell>
          <cell r="AF252">
            <v>0</v>
          </cell>
        </row>
        <row r="253">
          <cell r="AB253">
            <v>0</v>
          </cell>
          <cell r="AF253">
            <v>0</v>
          </cell>
        </row>
        <row r="254">
          <cell r="AB254">
            <v>0</v>
          </cell>
          <cell r="AF254">
            <v>0</v>
          </cell>
        </row>
        <row r="255">
          <cell r="AB255">
            <v>86917</v>
          </cell>
          <cell r="AE255">
            <v>3.9241944162133078</v>
          </cell>
          <cell r="AF255">
            <v>4.2346790872616635</v>
          </cell>
        </row>
        <row r="256">
          <cell r="AB256">
            <v>35380</v>
          </cell>
          <cell r="AE256">
            <v>2.7264016724253071</v>
          </cell>
          <cell r="AF256">
            <v>1.723747323392635</v>
          </cell>
        </row>
        <row r="257">
          <cell r="AB257">
            <v>51537</v>
          </cell>
          <cell r="AE257">
            <v>4.7627759482863761</v>
          </cell>
          <cell r="AF257">
            <v>2.5109317638690283</v>
          </cell>
        </row>
        <row r="258">
          <cell r="AB258">
            <v>30654</v>
          </cell>
          <cell r="AE258">
            <v>-12.334486801841736</v>
          </cell>
          <cell r="AF258">
            <v>1.4934920986794185</v>
          </cell>
        </row>
        <row r="261">
          <cell r="AB261">
            <v>526349</v>
          </cell>
          <cell r="AE261">
            <v>1.0187298120493398</v>
          </cell>
          <cell r="AF261">
            <v>25.64422498361758</v>
          </cell>
        </row>
        <row r="819">
          <cell r="AB819">
            <v>432520910.05000007</v>
          </cell>
          <cell r="AE819">
            <v>11.386883679912705</v>
          </cell>
          <cell r="AF819">
            <v>210.72831006501815</v>
          </cell>
        </row>
        <row r="820">
          <cell r="AB820">
            <v>45445498.179999992</v>
          </cell>
          <cell r="AE820">
            <v>8.0376824363692059</v>
          </cell>
          <cell r="AF820">
            <v>22.141479889208547</v>
          </cell>
        </row>
        <row r="821">
          <cell r="AB821">
            <v>298016717.15000004</v>
          </cell>
          <cell r="AE821">
            <v>12.624600239113754</v>
          </cell>
          <cell r="AF821">
            <v>145.1965852214733</v>
          </cell>
        </row>
        <row r="822">
          <cell r="AB822">
            <v>80349500.390000001</v>
          </cell>
          <cell r="AE822">
            <v>9.1037293124657879</v>
          </cell>
          <cell r="AF822">
            <v>39.147042462746739</v>
          </cell>
        </row>
        <row r="823">
          <cell r="AB823">
            <v>7019265.2300000004</v>
          </cell>
          <cell r="AE823">
            <v>8.4160867379450348</v>
          </cell>
          <cell r="AF823">
            <v>3.4198529260586454</v>
          </cell>
        </row>
        <row r="824">
          <cell r="AB824">
            <v>1689929.1</v>
          </cell>
          <cell r="AE824">
            <v>11.881103134374683</v>
          </cell>
          <cell r="AF824">
            <v>0.82334956553090011</v>
          </cell>
        </row>
        <row r="825">
          <cell r="AB825">
            <v>9809537.629999999</v>
          </cell>
          <cell r="AE825">
            <v>2.7208661910436733</v>
          </cell>
          <cell r="AF825">
            <v>4.7793002355658079</v>
          </cell>
        </row>
        <row r="826">
          <cell r="AB826">
            <v>5325912.3599999994</v>
          </cell>
          <cell r="AE826">
            <v>5.8415866950699078</v>
          </cell>
          <cell r="AF826">
            <v>2.5948352671491661</v>
          </cell>
        </row>
        <row r="827">
          <cell r="AB827">
            <v>4483625.2700000005</v>
          </cell>
          <cell r="AE827">
            <v>-0.7550682556624192</v>
          </cell>
          <cell r="AF827">
            <v>2.1844649684166422</v>
          </cell>
        </row>
        <row r="828">
          <cell r="AB828">
            <v>23807.739999999998</v>
          </cell>
          <cell r="AE828">
            <v>-14.44315751607893</v>
          </cell>
          <cell r="AF828">
            <v>1.1599357857837131E-2</v>
          </cell>
        </row>
        <row r="829">
          <cell r="AB829">
            <v>21377.989999999998</v>
          </cell>
          <cell r="AE829">
            <v>-17.347038982770393</v>
          </cell>
          <cell r="AF829">
            <v>1.0415560498025582E-2</v>
          </cell>
        </row>
        <row r="830">
          <cell r="AB830">
            <v>1344.35</v>
          </cell>
          <cell r="AE830">
            <v>-8.0000000000000053</v>
          </cell>
          <cell r="AF830">
            <v>6.5498013403134212E-4</v>
          </cell>
        </row>
        <row r="831">
          <cell r="AB831">
            <v>1085.3999999999999</v>
          </cell>
          <cell r="AE831">
            <v>116.73322683706068</v>
          </cell>
          <cell r="AF831">
            <v>5.2881722578020508E-4</v>
          </cell>
        </row>
        <row r="832">
          <cell r="AB832">
            <v>0</v>
          </cell>
          <cell r="AF832">
            <v>0</v>
          </cell>
        </row>
        <row r="833">
          <cell r="AB833">
            <v>0</v>
          </cell>
          <cell r="AF833">
            <v>0</v>
          </cell>
        </row>
        <row r="834">
          <cell r="AB834">
            <v>0</v>
          </cell>
          <cell r="AF834">
            <v>0</v>
          </cell>
        </row>
        <row r="835">
          <cell r="AB835">
            <v>83207600</v>
          </cell>
          <cell r="AE835">
            <v>9.440340075838364</v>
          </cell>
          <cell r="AF835">
            <v>40.539535835479086</v>
          </cell>
        </row>
        <row r="836">
          <cell r="AB836">
            <v>50243800</v>
          </cell>
          <cell r="AE836">
            <v>8.6949373277432187</v>
          </cell>
          <cell r="AF836">
            <v>24.479258272208838</v>
          </cell>
        </row>
        <row r="837">
          <cell r="AB837">
            <v>32963800.000000004</v>
          </cell>
          <cell r="AE837">
            <v>10.596366442435119</v>
          </cell>
          <cell r="AF837">
            <v>16.060277563270251</v>
          </cell>
        </row>
        <row r="838">
          <cell r="AB838">
            <v>12146766.469999999</v>
          </cell>
          <cell r="AE838">
            <v>7.9811380251984048</v>
          </cell>
          <cell r="AF838">
            <v>5.9180204043351896</v>
          </cell>
        </row>
        <row r="841">
          <cell r="AB841">
            <v>537708621.8900001</v>
          </cell>
          <cell r="AE841">
            <v>10.830813985750568</v>
          </cell>
          <cell r="AF841">
            <v>261.97676589825608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EA23E-15F7-4D0F-8208-C980991DC9FE}">
  <sheetPr codeName="Hoja19"/>
  <dimension ref="A1:I29"/>
  <sheetViews>
    <sheetView showGridLines="0" tabSelected="1" topLeftCell="A13" zoomScaleNormal="75" workbookViewId="0">
      <selection activeCell="A3" sqref="A3:G3"/>
    </sheetView>
  </sheetViews>
  <sheetFormatPr baseColWidth="10" defaultRowHeight="12.75" x14ac:dyDescent="0.2"/>
  <cols>
    <col min="1" max="1" width="44.28515625" style="4" customWidth="1"/>
    <col min="2" max="2" width="17.7109375" style="4" customWidth="1"/>
    <col min="3" max="3" width="12.7109375" style="4" customWidth="1"/>
    <col min="4" max="4" width="13.85546875" style="4" customWidth="1"/>
    <col min="5" max="5" width="17.7109375" style="4" customWidth="1"/>
    <col min="6" max="6" width="12.7109375" style="4" customWidth="1"/>
    <col min="7" max="7" width="13.5703125" style="4" customWidth="1"/>
    <col min="8" max="16384" width="11.42578125" style="4"/>
  </cols>
  <sheetData>
    <row r="1" spans="1:9" ht="18" thickBot="1" x14ac:dyDescent="0.35">
      <c r="A1" s="1" t="s">
        <v>0</v>
      </c>
      <c r="B1" s="2"/>
      <c r="C1" s="2"/>
      <c r="D1" s="2"/>
      <c r="E1" s="2"/>
      <c r="F1" s="2"/>
      <c r="G1" s="3"/>
    </row>
    <row r="2" spans="1:9" ht="16.5" thickTop="1" thickBot="1" x14ac:dyDescent="0.3">
      <c r="A2" s="5" t="s">
        <v>1</v>
      </c>
      <c r="B2" s="5"/>
      <c r="C2" s="5"/>
      <c r="D2" s="5"/>
      <c r="E2" s="5"/>
      <c r="F2" s="5"/>
      <c r="G2" s="5"/>
    </row>
    <row r="3" spans="1:9" ht="15.75" thickTop="1" x14ac:dyDescent="0.2">
      <c r="A3" s="6" t="str">
        <f>[1]DATOS!$B$6</f>
        <v>DICIEMBRE de 2023</v>
      </c>
      <c r="B3" s="6"/>
      <c r="C3" s="6"/>
      <c r="D3" s="6"/>
      <c r="E3" s="6"/>
      <c r="F3" s="6"/>
      <c r="G3" s="6"/>
    </row>
    <row r="4" spans="1:9" ht="20.25" customHeight="1" thickBot="1" x14ac:dyDescent="0.25">
      <c r="A4" s="7" t="s">
        <v>2</v>
      </c>
      <c r="B4" s="8" t="s">
        <v>3</v>
      </c>
      <c r="C4" s="8"/>
      <c r="D4" s="9"/>
      <c r="E4" s="10" t="s">
        <v>4</v>
      </c>
      <c r="F4" s="11"/>
      <c r="G4" s="12"/>
      <c r="H4" s="13"/>
    </row>
    <row r="5" spans="1:9" ht="44.25" customHeight="1" thickTop="1" thickBot="1" x14ac:dyDescent="0.25">
      <c r="A5" s="14"/>
      <c r="B5" s="15" t="s">
        <v>5</v>
      </c>
      <c r="C5" s="16" t="s">
        <v>6</v>
      </c>
      <c r="D5" s="16" t="s">
        <v>7</v>
      </c>
      <c r="E5" s="15" t="s">
        <v>5</v>
      </c>
      <c r="F5" s="16" t="s">
        <v>6</v>
      </c>
      <c r="G5" s="17" t="s">
        <v>8</v>
      </c>
      <c r="I5" s="18"/>
    </row>
    <row r="6" spans="1:9" ht="13.5" thickTop="1" x14ac:dyDescent="0.2">
      <c r="A6" s="19" t="str">
        <f>_xlfn.CONCAT("Pensiones contributivas, (INSS) a 1 de ",$A$3)</f>
        <v>Pensiones contributivas, (INSS) a 1 de DICIEMBRE de 2023</v>
      </c>
      <c r="B6" s="20">
        <f>[1]CALCULO!AB239</f>
        <v>389224</v>
      </c>
      <c r="C6" s="21">
        <f>[1]CALCULO!AE239</f>
        <v>1.5680492673825399</v>
      </c>
      <c r="D6" s="22">
        <f>[1]CALCULO!AF239</f>
        <v>18.963364279258759</v>
      </c>
      <c r="E6" s="20">
        <f>[1]CALCULO!AB819</f>
        <v>432520910.05000007</v>
      </c>
      <c r="F6" s="21">
        <f>[1]CALCULO!AE819</f>
        <v>11.386883679912705</v>
      </c>
      <c r="G6" s="23">
        <f>[1]CALCULO!AF819</f>
        <v>210.72831006501815</v>
      </c>
      <c r="H6" s="24"/>
    </row>
    <row r="7" spans="1:9" x14ac:dyDescent="0.2">
      <c r="A7" s="25" t="s">
        <v>9</v>
      </c>
      <c r="B7" s="26">
        <f>[1]CALCULO!AB240</f>
        <v>44143</v>
      </c>
      <c r="C7" s="27">
        <f>[1]CALCULO!AE240</f>
        <v>-9.7315891911465169E-2</v>
      </c>
      <c r="D7" s="28">
        <f>[1]CALCULO!AF240</f>
        <v>2.1506890360803022</v>
      </c>
      <c r="E7" s="26">
        <f>[1]CALCULO!AB820</f>
        <v>45445498.179999992</v>
      </c>
      <c r="F7" s="27">
        <f>[1]CALCULO!AE820</f>
        <v>8.0376824363692059</v>
      </c>
      <c r="G7" s="29">
        <f>[1]CALCULO!AF820</f>
        <v>22.141479889208547</v>
      </c>
    </row>
    <row r="8" spans="1:9" x14ac:dyDescent="0.2">
      <c r="A8" s="30" t="s">
        <v>10</v>
      </c>
      <c r="B8" s="31">
        <f>[1]CALCULO!AB241</f>
        <v>232111</v>
      </c>
      <c r="C8" s="32">
        <f>[1]CALCULO!AE241</f>
        <v>2.7562697832968106</v>
      </c>
      <c r="D8" s="33">
        <f>[1]CALCULO!AF241</f>
        <v>11.308669162803502</v>
      </c>
      <c r="E8" s="31">
        <f>[1]CALCULO!AB821</f>
        <v>298016717.15000004</v>
      </c>
      <c r="F8" s="32">
        <f>[1]CALCULO!AE821</f>
        <v>12.624600239113754</v>
      </c>
      <c r="G8" s="34">
        <f>[1]CALCULO!AF821</f>
        <v>145.1965852214733</v>
      </c>
    </row>
    <row r="9" spans="1:9" x14ac:dyDescent="0.2">
      <c r="A9" s="30" t="s">
        <v>11</v>
      </c>
      <c r="B9" s="31">
        <f>[1]CALCULO!AB242</f>
        <v>95573</v>
      </c>
      <c r="C9" s="35">
        <f>[1]CALCULO!AE242</f>
        <v>-0.1180946010910687</v>
      </c>
      <c r="D9" s="33">
        <f>[1]CALCULO!AF242</f>
        <v>4.65640765795942</v>
      </c>
      <c r="E9" s="31">
        <f>[1]CALCULO!AB822</f>
        <v>80349500.390000001</v>
      </c>
      <c r="F9" s="35">
        <f>[1]CALCULO!AE822</f>
        <v>9.1037293124657879</v>
      </c>
      <c r="G9" s="34">
        <f>[1]CALCULO!AF822</f>
        <v>39.147042462746739</v>
      </c>
    </row>
    <row r="10" spans="1:9" x14ac:dyDescent="0.2">
      <c r="A10" s="30" t="s">
        <v>12</v>
      </c>
      <c r="B10" s="31">
        <f>[1]CALCULO!AB243</f>
        <v>14754</v>
      </c>
      <c r="C10" s="27">
        <f>[1]CALCULO!AE243</f>
        <v>-0.6799057556378324</v>
      </c>
      <c r="D10" s="33">
        <f>[1]CALCULO!AF243</f>
        <v>0.71882894316944423</v>
      </c>
      <c r="E10" s="31">
        <f>[1]CALCULO!AB823</f>
        <v>7019265.2300000004</v>
      </c>
      <c r="F10" s="27">
        <f>[1]CALCULO!AE823</f>
        <v>8.4160867379450348</v>
      </c>
      <c r="G10" s="34">
        <f>[1]CALCULO!AF823</f>
        <v>3.4198529260586454</v>
      </c>
    </row>
    <row r="11" spans="1:9" x14ac:dyDescent="0.2">
      <c r="A11" s="36" t="s">
        <v>13</v>
      </c>
      <c r="B11" s="31">
        <f>[1]CALCULO!AB244</f>
        <v>2643</v>
      </c>
      <c r="C11" s="37">
        <f>[1]CALCULO!AE244</f>
        <v>1.5366884364195159</v>
      </c>
      <c r="D11" s="33">
        <f>[1]CALCULO!AF244</f>
        <v>0.12876947924609197</v>
      </c>
      <c r="E11" s="31">
        <f>[1]CALCULO!AB824</f>
        <v>1689929.1</v>
      </c>
      <c r="F11" s="37">
        <f>[1]CALCULO!AE824</f>
        <v>11.881103134374683</v>
      </c>
      <c r="G11" s="34">
        <f>[1]CALCULO!AF824</f>
        <v>0.82334956553090011</v>
      </c>
    </row>
    <row r="12" spans="1:9" x14ac:dyDescent="0.2">
      <c r="A12" s="38" t="s">
        <v>14</v>
      </c>
      <c r="B12" s="39">
        <f>[1]CALCULO!AB245</f>
        <v>19379</v>
      </c>
      <c r="C12" s="40">
        <f>[1]CALCULO!AE245</f>
        <v>1.8500026278446418</v>
      </c>
      <c r="D12" s="41">
        <f>[1]CALCULO!AF245</f>
        <v>0.94416335161181097</v>
      </c>
      <c r="E12" s="39">
        <f>[1]CALCULO!AB825</f>
        <v>9809537.629999999</v>
      </c>
      <c r="F12" s="40">
        <f>[1]CALCULO!AE825</f>
        <v>2.7208661910436733</v>
      </c>
      <c r="G12" s="41">
        <f>[1]CALCULO!AF825</f>
        <v>4.7793002355658079</v>
      </c>
    </row>
    <row r="13" spans="1:9" x14ac:dyDescent="0.2">
      <c r="A13" s="42" t="s">
        <v>10</v>
      </c>
      <c r="B13" s="43">
        <f>[1]CALCULO!AB246</f>
        <v>10976</v>
      </c>
      <c r="C13" s="27">
        <f>[1]CALCULO!AE246</f>
        <v>4.1366223908918407</v>
      </c>
      <c r="D13" s="44">
        <f>[1]CALCULO!AF246</f>
        <v>0.53476118206776602</v>
      </c>
      <c r="E13" s="43">
        <f>[1]CALCULO!AB826</f>
        <v>5325912.3599999994</v>
      </c>
      <c r="F13" s="27">
        <f>[1]CALCULO!AE826</f>
        <v>5.8415866950699078</v>
      </c>
      <c r="G13" s="44">
        <f>[1]CALCULO!AF826</f>
        <v>2.5948352671491661</v>
      </c>
    </row>
    <row r="14" spans="1:9" x14ac:dyDescent="0.2">
      <c r="A14" s="45" t="s">
        <v>15</v>
      </c>
      <c r="B14" s="31">
        <f>[1]CALCULO!AB247</f>
        <v>8403</v>
      </c>
      <c r="C14" s="32">
        <f>[1]CALCULO!AE247</f>
        <v>-0.98974902792506192</v>
      </c>
      <c r="D14" s="28">
        <f>[1]CALCULO!AF247</f>
        <v>0.40940216954404496</v>
      </c>
      <c r="E14" s="31">
        <f>[1]CALCULO!AB827</f>
        <v>4483625.2700000005</v>
      </c>
      <c r="F14" s="32">
        <f>[1]CALCULO!AE827</f>
        <v>-0.7550682556624192</v>
      </c>
      <c r="G14" s="29">
        <f>[1]CALCULO!AF827</f>
        <v>2.1844649684166422</v>
      </c>
    </row>
    <row r="15" spans="1:9" x14ac:dyDescent="0.2">
      <c r="A15" s="38" t="s">
        <v>16</v>
      </c>
      <c r="B15" s="39">
        <f>[1]CALCULO!AB248</f>
        <v>175</v>
      </c>
      <c r="C15" s="40">
        <f>[1]CALCULO!AE248</f>
        <v>-11.167512690355331</v>
      </c>
      <c r="D15" s="41">
        <f>[1]CALCULO!AF248</f>
        <v>8.5261668059273907E-3</v>
      </c>
      <c r="E15" s="39">
        <f>[1]CALCULO!AB828</f>
        <v>23807.739999999998</v>
      </c>
      <c r="F15" s="40">
        <f>[1]CALCULO!AE828</f>
        <v>-14.44315751607893</v>
      </c>
      <c r="G15" s="41">
        <f>[1]CALCULO!AF828</f>
        <v>1.1599357857837131E-2</v>
      </c>
    </row>
    <row r="16" spans="1:9" x14ac:dyDescent="0.2">
      <c r="A16" s="42" t="s">
        <v>17</v>
      </c>
      <c r="B16" s="43">
        <f>[1]CALCULO!AB249</f>
        <v>144</v>
      </c>
      <c r="C16" s="46">
        <f>[1]CALCULO!AE249</f>
        <v>-12.727272727272727</v>
      </c>
      <c r="D16" s="44">
        <f>[1]CALCULO!AF249</f>
        <v>7.0158172574488241E-3</v>
      </c>
      <c r="E16" s="43">
        <f>[1]CALCULO!AB829</f>
        <v>21377.989999999998</v>
      </c>
      <c r="F16" s="46">
        <f>[1]CALCULO!AE829</f>
        <v>-17.347038982770393</v>
      </c>
      <c r="G16" s="44">
        <f>[1]CALCULO!AF829</f>
        <v>1.0415560498025582E-2</v>
      </c>
    </row>
    <row r="17" spans="1:7" x14ac:dyDescent="0.2">
      <c r="A17" s="47" t="s">
        <v>18</v>
      </c>
      <c r="B17" s="26">
        <f>[1]CALCULO!AB250</f>
        <v>23</v>
      </c>
      <c r="C17" s="27">
        <f>[1]CALCULO!AE250</f>
        <v>-8</v>
      </c>
      <c r="D17" s="48">
        <f>[1]CALCULO!AF250</f>
        <v>1.1205819230647427E-3</v>
      </c>
      <c r="E17" s="26">
        <f>[1]CALCULO!AB830</f>
        <v>1344.35</v>
      </c>
      <c r="F17" s="27">
        <f>[1]CALCULO!AE830</f>
        <v>-8.0000000000000053</v>
      </c>
      <c r="G17" s="49">
        <f>[1]CALCULO!AF830</f>
        <v>6.5498013403134212E-4</v>
      </c>
    </row>
    <row r="18" spans="1:7" x14ac:dyDescent="0.2">
      <c r="A18" s="45" t="s">
        <v>19</v>
      </c>
      <c r="B18" s="50">
        <f>[1]CALCULO!AB251</f>
        <v>8</v>
      </c>
      <c r="C18" s="37">
        <f>[1]CALCULO!AE251</f>
        <v>14.285714285714285</v>
      </c>
      <c r="D18" s="28">
        <f>[1]CALCULO!AF251</f>
        <v>3.897676254138236E-4</v>
      </c>
      <c r="E18" s="50">
        <f>[1]CALCULO!AB831</f>
        <v>1085.3999999999999</v>
      </c>
      <c r="F18" s="37">
        <f>[1]CALCULO!AE831</f>
        <v>116.73322683706068</v>
      </c>
      <c r="G18" s="29">
        <f>[1]CALCULO!AF831</f>
        <v>5.2881722578020508E-4</v>
      </c>
    </row>
    <row r="19" spans="1:7" x14ac:dyDescent="0.2">
      <c r="A19" s="38" t="s">
        <v>20</v>
      </c>
      <c r="B19" s="51">
        <f>[1]CALCULO!AB252</f>
        <v>0</v>
      </c>
      <c r="C19" s="52">
        <v>0</v>
      </c>
      <c r="D19" s="41">
        <f>[1]CALCULO!AF252</f>
        <v>0</v>
      </c>
      <c r="E19" s="51">
        <f>[1]CALCULO!AB832</f>
        <v>0</v>
      </c>
      <c r="F19" s="52">
        <v>0</v>
      </c>
      <c r="G19" s="41">
        <f>[1]CALCULO!AF832</f>
        <v>0</v>
      </c>
    </row>
    <row r="20" spans="1:7" x14ac:dyDescent="0.2">
      <c r="A20" s="42" t="s">
        <v>21</v>
      </c>
      <c r="B20" s="43">
        <f>[1]CALCULO!AB253</f>
        <v>0</v>
      </c>
      <c r="C20" s="53">
        <v>0</v>
      </c>
      <c r="D20" s="44">
        <f>[1]CALCULO!AF253</f>
        <v>0</v>
      </c>
      <c r="E20" s="43">
        <f>[1]CALCULO!AB833</f>
        <v>0</v>
      </c>
      <c r="F20" s="53">
        <v>0</v>
      </c>
      <c r="G20" s="44">
        <f>[1]CALCULO!AF833</f>
        <v>0</v>
      </c>
    </row>
    <row r="21" spans="1:7" x14ac:dyDescent="0.2">
      <c r="A21" s="45" t="s">
        <v>22</v>
      </c>
      <c r="B21" s="50">
        <f>[1]CALCULO!AB254</f>
        <v>0</v>
      </c>
      <c r="C21" s="27">
        <v>0</v>
      </c>
      <c r="D21" s="33">
        <f>[1]CALCULO!AF254</f>
        <v>0</v>
      </c>
      <c r="E21" s="50">
        <f>[1]CALCULO!AB834</f>
        <v>0</v>
      </c>
      <c r="F21" s="27">
        <v>0</v>
      </c>
      <c r="G21" s="34">
        <f>[1]CALCULO!AF834</f>
        <v>0</v>
      </c>
    </row>
    <row r="22" spans="1:7" x14ac:dyDescent="0.2">
      <c r="A22" s="38" t="s">
        <v>23</v>
      </c>
      <c r="B22" s="51">
        <f>[1]CALCULO!AB255</f>
        <v>86917</v>
      </c>
      <c r="C22" s="40">
        <f>[1]CALCULO!AE255</f>
        <v>3.9241944162133078</v>
      </c>
      <c r="D22" s="54">
        <f>[1]CALCULO!AF255</f>
        <v>4.2346790872616635</v>
      </c>
      <c r="E22" s="51">
        <f>[1]CALCULO!AB835</f>
        <v>83207600</v>
      </c>
      <c r="F22" s="40">
        <f>[1]CALCULO!AE835</f>
        <v>9.440340075838364</v>
      </c>
      <c r="G22" s="54">
        <f>[1]CALCULO!AF835</f>
        <v>40.539535835479086</v>
      </c>
    </row>
    <row r="23" spans="1:7" x14ac:dyDescent="0.2">
      <c r="A23" s="25" t="s">
        <v>24</v>
      </c>
      <c r="B23" s="43">
        <f>[1]CALCULO!AB256</f>
        <v>35380</v>
      </c>
      <c r="C23" s="27">
        <f>[1]CALCULO!AE256</f>
        <v>2.7264016724253071</v>
      </c>
      <c r="D23" s="28">
        <f>[1]CALCULO!AF256</f>
        <v>1.723747323392635</v>
      </c>
      <c r="E23" s="43">
        <f>[1]CALCULO!AB836</f>
        <v>50243800</v>
      </c>
      <c r="F23" s="27">
        <f>[1]CALCULO!AE836</f>
        <v>8.6949373277432187</v>
      </c>
      <c r="G23" s="29">
        <f>[1]CALCULO!AF836</f>
        <v>24.479258272208838</v>
      </c>
    </row>
    <row r="24" spans="1:7" x14ac:dyDescent="0.2">
      <c r="A24" s="36" t="s">
        <v>25</v>
      </c>
      <c r="B24" s="50">
        <f>[1]CALCULO!AB257</f>
        <v>51537</v>
      </c>
      <c r="C24" s="37">
        <f>[1]CALCULO!AE257</f>
        <v>4.7627759482863761</v>
      </c>
      <c r="D24" s="55">
        <f>[1]CALCULO!AF257</f>
        <v>2.5109317638690283</v>
      </c>
      <c r="E24" s="50">
        <f>[1]CALCULO!AB837</f>
        <v>32963800.000000004</v>
      </c>
      <c r="F24" s="37">
        <f>[1]CALCULO!AE837</f>
        <v>10.596366442435119</v>
      </c>
      <c r="G24" s="55">
        <f>[1]CALCULO!AF837</f>
        <v>16.060277563270251</v>
      </c>
    </row>
    <row r="25" spans="1:7" ht="13.5" thickBot="1" x14ac:dyDescent="0.25">
      <c r="A25" s="56" t="s">
        <v>26</v>
      </c>
      <c r="B25" s="57">
        <f>[1]CALCULO!AB258</f>
        <v>30654</v>
      </c>
      <c r="C25" s="58">
        <f>[1]CALCULO!AE258</f>
        <v>-12.334486801841736</v>
      </c>
      <c r="D25" s="59">
        <f>[1]CALCULO!AF258</f>
        <v>1.4934920986794185</v>
      </c>
      <c r="E25" s="57">
        <f>[1]CALCULO!AB838</f>
        <v>12146766.469999999</v>
      </c>
      <c r="F25" s="58">
        <f>[1]CALCULO!AE838</f>
        <v>7.9811380251984048</v>
      </c>
      <c r="G25" s="60">
        <f>[1]CALCULO!AF838</f>
        <v>5.9180204043351896</v>
      </c>
    </row>
    <row r="26" spans="1:7" ht="14.25" thickTop="1" thickBot="1" x14ac:dyDescent="0.25">
      <c r="A26" s="61" t="s">
        <v>27</v>
      </c>
      <c r="B26" s="62">
        <f>[1]CALCULO!AB261</f>
        <v>526349</v>
      </c>
      <c r="C26" s="63">
        <f>[1]CALCULO!AE261</f>
        <v>1.0187298120493398</v>
      </c>
      <c r="D26" s="64">
        <f>[1]CALCULO!AF261</f>
        <v>25.64422498361758</v>
      </c>
      <c r="E26" s="65">
        <f>[1]CALCULO!AB841</f>
        <v>537708621.8900001</v>
      </c>
      <c r="F26" s="63">
        <f>[1]CALCULO!AE841</f>
        <v>10.830813985750568</v>
      </c>
      <c r="G26" s="66">
        <f>[1]CALCULO!AF841</f>
        <v>261.97676589825608</v>
      </c>
    </row>
    <row r="27" spans="1:7" ht="13.5" thickTop="1" x14ac:dyDescent="0.2">
      <c r="A27" s="67"/>
      <c r="B27" s="67"/>
      <c r="C27" s="67"/>
      <c r="D27" s="67"/>
      <c r="E27" s="67"/>
      <c r="F27" s="67"/>
      <c r="G27" s="67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A29" s="68"/>
      <c r="B29" s="68"/>
      <c r="C29" s="68"/>
      <c r="D29" s="68"/>
      <c r="E29" s="68"/>
      <c r="F29" s="68"/>
      <c r="G29" s="68"/>
    </row>
  </sheetData>
  <mergeCells count="7">
    <mergeCell ref="A27:G29"/>
    <mergeCell ref="A1:G1"/>
    <mergeCell ref="A2:G2"/>
    <mergeCell ref="A3:G3"/>
    <mergeCell ref="A4:A5"/>
    <mergeCell ref="B4:D4"/>
    <mergeCell ref="E4:G4"/>
  </mergeCells>
  <pageMargins left="0.98425196850393704" right="0.74803149606299213" top="0.98425196850393704" bottom="0.98425196850393704" header="0" footer="0"/>
  <pageSetup paperSize="9" scale="92" orientation="landscape" r:id="rId1"/>
  <headerFooter alignWithMargins="0">
    <oddHeader xml:space="preserve">&amp;R
</oddHeader>
  </headerFooter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CASTILLA LA MANCHA</vt:lpstr>
      <vt:lpstr>'CASTILLA LA MANCHA'!Área_de_impresión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2024-02-20T16:28:31Z</dcterms:created>
  <dcterms:modified xsi:type="dcterms:W3CDTF">2024-02-20T16:28:32Z</dcterms:modified>
</cp:coreProperties>
</file>