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25" yWindow="-105" windowWidth="10530" windowHeight="12150" activeTab="3"/>
  </bookViews>
  <sheets>
    <sheet name="ResumenPI" sheetId="1" r:id="rId1"/>
    <sheet name="ResumenPICap4" sheetId="2" r:id="rId2"/>
    <sheet name="ResumenPG" sheetId="3" r:id="rId3"/>
    <sheet name="ResumenPGCap4" sheetId="4" r:id="rId4"/>
    <sheet name="ResumenPGCap4NoCont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Print_Titles" localSheetId="3">[1]InformePGCap4XC!$1:$7</definedName>
    <definedName name="_xlnm.Print_Titles" localSheetId="4">[2]InformePGCap4NoCon14XC!$1:$9</definedName>
    <definedName name="_xlnm.Print_Titles" localSheetId="0">[3]InformePIXC!$1:$9</definedName>
    <definedName name="_xlnm.Print_Titles" localSheetId="1">[4]InformePICap4XC!$1:$8</definedName>
  </definedNames>
  <calcPr calcId="145621"/>
</workbook>
</file>

<file path=xl/calcChain.xml><?xml version="1.0" encoding="utf-8"?>
<calcChain xmlns="http://schemas.openxmlformats.org/spreadsheetml/2006/main">
  <c r="O16" i="3" l="1"/>
  <c r="I27" i="3"/>
  <c r="I18" i="3"/>
  <c r="I20" i="3"/>
  <c r="I21" i="3"/>
  <c r="I14" i="3"/>
  <c r="I15" i="3"/>
  <c r="I16" i="3"/>
  <c r="I13" i="3"/>
  <c r="H44" i="4" l="1"/>
</calcChain>
</file>

<file path=xl/sharedStrings.xml><?xml version="1.0" encoding="utf-8"?>
<sst xmlns="http://schemas.openxmlformats.org/spreadsheetml/2006/main" count="193" uniqueCount="129">
  <si>
    <t>TESORERIA GENERAL DE LA SEGURIDAD SOCIAL</t>
  </si>
  <si>
    <t>EJECUCIÓN DEL PRESUPUESTO DE INGRESOS</t>
  </si>
  <si>
    <t>CLASIFICACIÓN ECONÓMICA ACUMULADO HASTA FIN DE MES DE FEBRERO DE 2021</t>
  </si>
  <si>
    <t>Millones de Euros</t>
  </si>
  <si>
    <t>CLASIFICACIÓN ECONÓMICA</t>
  </si>
  <si>
    <r>
      <rPr>
        <b/>
        <sz val="7"/>
        <color rgb="FF000000"/>
        <rFont val="Arial"/>
      </rPr>
      <t xml:space="preserve">PREVISIONES
</t>
    </r>
    <r>
      <rPr>
        <b/>
        <sz val="7"/>
        <color rgb="FF000000"/>
        <rFont val="Arial"/>
      </rPr>
      <t>DE INGRESOS</t>
    </r>
  </si>
  <si>
    <t>DERECHOS RECONOCIDOS NETOS (*)</t>
  </si>
  <si>
    <t>RECAUDACIÓN NETA (*)</t>
  </si>
  <si>
    <t xml:space="preserve">   % DE EJECUCIÓN</t>
  </si>
  <si>
    <t>EJERCICIO 2020</t>
  </si>
  <si>
    <t>INCREMENTO RELATIVO %</t>
  </si>
  <si>
    <t>DERECHOS/ PREVISIONES</t>
  </si>
  <si>
    <r>
      <rPr>
        <b/>
        <sz val="7"/>
        <color rgb="FF000000"/>
        <rFont val="Arial"/>
      </rPr>
      <t xml:space="preserve">RECAUDACIÓN/
</t>
    </r>
    <r>
      <rPr>
        <b/>
        <sz val="7"/>
        <color rgb="FF000000"/>
        <rFont val="Arial"/>
      </rPr>
      <t>PREVISIONES</t>
    </r>
  </si>
  <si>
    <t>DERECHOS RECONOCIDOS NETOS</t>
  </si>
  <si>
    <r>
      <rPr>
        <b/>
        <sz val="7"/>
        <color rgb="FF000000"/>
        <rFont val="Arial"/>
      </rPr>
      <t xml:space="preserve">RECAUDACIÓN
</t>
    </r>
    <r>
      <rPr>
        <b/>
        <sz val="7"/>
        <color rgb="FF000000"/>
        <rFont val="Arial"/>
      </rPr>
      <t>NETA</t>
    </r>
  </si>
  <si>
    <t>OPERACIONES CORRIENTES</t>
  </si>
  <si>
    <t>1. COTIZACIONES SOCIALES</t>
  </si>
  <si>
    <t>3. TASAS Y OTROS INGRESOS</t>
  </si>
  <si>
    <t>4. TRANSFERENCIAS CORRIENTES</t>
  </si>
  <si>
    <t>5. INGRESOS PATRIMONIALES</t>
  </si>
  <si>
    <t>SUMA DE OPERACIONES CORRIENTES</t>
  </si>
  <si>
    <t>OPERACIONES DE CAPITAL</t>
  </si>
  <si>
    <t>6. ENAJENACIÓN INVERSIONES REALES</t>
  </si>
  <si>
    <t>7. TRANSFERENCIAS DE CAPITAL</t>
  </si>
  <si>
    <t>SUMA DE OPERACIONES DE CAPITAL</t>
  </si>
  <si>
    <t>SUMA DE OPERACIONES NO FINANCIERAS</t>
  </si>
  <si>
    <t>OPERACIONES FINANCIERAS</t>
  </si>
  <si>
    <t>8. ACTIVOS FINANCIEROS</t>
  </si>
  <si>
    <t>9. PASIVOS FINANCIEROS</t>
  </si>
  <si>
    <t>SUMA DE OPERACIONES FINANCIERAS</t>
  </si>
  <si>
    <t/>
  </si>
  <si>
    <t>TOTAL INGRESOS</t>
  </si>
  <si>
    <t>(*) Incluidos los derechos pendientes de aplicación definitiva</t>
  </si>
  <si>
    <t>DESARROLLO DE LOS CAPÍTULOS 1.- COTIZACIONES SOCIALES Y 4.- TRANSFERENCIAS CORRIENTES ACUMULADO HASTA FIN DE MES DE FEBRERO DE 2021</t>
  </si>
  <si>
    <t>PREVISIONES DE INGRESOS</t>
  </si>
  <si>
    <t>% DE EJECUCIÓN</t>
  </si>
  <si>
    <t>DERECHOS / PREVISIONES</t>
  </si>
  <si>
    <t>RECAUDACIÓN / PREVISIONES</t>
  </si>
  <si>
    <t>RECAUDACIÓN NETA</t>
  </si>
  <si>
    <t>DERECHOS  RECONOCIDOS  NETOS</t>
  </si>
  <si>
    <t>RÉGIMEN GENERAL</t>
  </si>
  <si>
    <t>RÉGIMEN ESPECIAL TRABAJADORES AUTÓNOMOS</t>
  </si>
  <si>
    <t>RÉGIMEN ESPECIAL AGRARIO</t>
  </si>
  <si>
    <t>RÉGIMEN ESPECIAL TRABAJADORES DEL MAR</t>
  </si>
  <si>
    <t>RÉGIMEN ESPECIAL MINERÍA DEL CARBÓN</t>
  </si>
  <si>
    <t>RÉGIMEN ESPECIAL EMPLEADOS DEL HOGAR</t>
  </si>
  <si>
    <t>ACCIDENTES TRABAJO ENFERMEDADES PROFESIONALES</t>
  </si>
  <si>
    <t>DESEMPLEADOS</t>
  </si>
  <si>
    <t>TOTAL COTIZACIONES SOCIALES</t>
  </si>
  <si>
    <t>DEL ESTADO Y ORG.AUTÓNOMOS</t>
  </si>
  <si>
    <t>DE LA SEGURIDAD SOCIAL</t>
  </si>
  <si>
    <t>DE EMPRESAS PRIVADAS Y OTROS</t>
  </si>
  <si>
    <t>TOTAL TRANSFERENCIAS CORRIENTES</t>
  </si>
  <si>
    <t>ESTADOS AGREGADOS DE ENTIDADES GESTORAS Y SERVICIOS COMUNES DE LA SEGURIDAD SOCIAL</t>
  </si>
  <si>
    <t>EJECUCIÓN DEL PRESUPUESTO DE GASTOS</t>
  </si>
  <si>
    <t>PRESUPUESTO INICIAL</t>
  </si>
  <si>
    <t>MODIFICACIONES</t>
  </si>
  <si>
    <t>PRESUPUESTO TOTAL</t>
  </si>
  <si>
    <t>OBLIGACIONES RECONOCIDAS</t>
  </si>
  <si>
    <t>PAGOS REALIZADOS</t>
  </si>
  <si>
    <t>OBLIGACIONES/  PRESUPUESTO TOTAL %</t>
  </si>
  <si>
    <t>OBLIGACIONES  RECONOCIDAS</t>
  </si>
  <si>
    <t>OBLIGACIONES</t>
  </si>
  <si>
    <t>PAGOS</t>
  </si>
  <si>
    <t xml:space="preserve"> 1. GASTOS DE PERSONAL</t>
  </si>
  <si>
    <t xml:space="preserve"> 2. GASTOS CORRIENTES BIENES Y SERVICIOS</t>
  </si>
  <si>
    <t xml:space="preserve"> 3. GASTOS FINANCIEROS</t>
  </si>
  <si>
    <t xml:space="preserve"> 4. TRANSFERENCIAS CORRIENTES</t>
  </si>
  <si>
    <t xml:space="preserve"> SUMA DE OPERACIONES CORRIENTES</t>
  </si>
  <si>
    <t xml:space="preserve"> 6. INVERSIONES REALES</t>
  </si>
  <si>
    <t xml:space="preserve"> 7. TRANSFERENCIAS DE CAPITAL</t>
  </si>
  <si>
    <t xml:space="preserve"> SUMA DE OPERACIONES DE CAPITAL</t>
  </si>
  <si>
    <t xml:space="preserve"> SUMA DE OPERACIONES NO FINANCIERAS</t>
  </si>
  <si>
    <t xml:space="preserve"> 8. ACTIVOS FINANCIEROS</t>
  </si>
  <si>
    <t xml:space="preserve"> 9. PASIVOS FINANCIEROS</t>
  </si>
  <si>
    <t xml:space="preserve"> SUMA DE OPERACIONES FINANCIERAS</t>
  </si>
  <si>
    <t xml:space="preserve"> TOTAL GASTOS</t>
  </si>
  <si>
    <t xml:space="preserve">   EJECUCIÓN DEL PRESUPUESTO DE GASTOS</t>
  </si>
  <si>
    <t>DESARROLLO DEL CAPITULO 4.- TRANSFERENCIAS CORRIENTES.- NIVEL CONTRIBUTIVO ACUMULADO HASTA FIN DE MES DE FEBRERO DE 2021</t>
  </si>
  <si>
    <r>
      <rPr>
        <b/>
        <sz val="6.5"/>
        <color rgb="FF000000"/>
        <rFont val="Arial"/>
      </rPr>
      <t>PENSIONES (*)</t>
    </r>
  </si>
  <si>
    <r>
      <rPr>
        <sz val="6.5"/>
        <color rgb="FF000000"/>
        <rFont val="Arial"/>
      </rPr>
      <t xml:space="preserve">  INCAPACIDAD PERMANENTE</t>
    </r>
  </si>
  <si>
    <r>
      <rPr>
        <sz val="6.5"/>
        <color rgb="FF000000"/>
        <rFont val="Arial"/>
      </rPr>
      <t xml:space="preserve">  JUBILACIÓN</t>
    </r>
  </si>
  <si>
    <r>
      <rPr>
        <sz val="6.5"/>
        <color rgb="FF000000"/>
        <rFont val="Arial"/>
      </rPr>
      <t xml:space="preserve">  VIUDEDAD</t>
    </r>
  </si>
  <si>
    <r>
      <rPr>
        <sz val="6.5"/>
        <color rgb="FF000000"/>
        <rFont val="Arial"/>
      </rPr>
      <t xml:space="preserve">  ORFANDAD</t>
    </r>
  </si>
  <si>
    <r>
      <rPr>
        <sz val="6.5"/>
        <color rgb="FF000000"/>
        <rFont val="Arial"/>
      </rPr>
      <t xml:space="preserve">  A FAVOR DE FAMILIARES</t>
    </r>
  </si>
  <si>
    <r>
      <rPr>
        <b/>
        <sz val="6.5"/>
        <color rgb="FF000000"/>
        <rFont val="Arial"/>
      </rPr>
      <t>SUMA DE PENSIONES</t>
    </r>
  </si>
  <si>
    <r>
      <rPr>
        <b/>
        <sz val="6.5"/>
        <color rgb="FF000000"/>
        <rFont val="Arial"/>
      </rPr>
      <t>SUBSIDIOS Y OTRAS PRESTACIONES</t>
    </r>
  </si>
  <si>
    <r>
      <rPr>
        <sz val="6.5"/>
        <color rgb="FF000000"/>
        <rFont val="Arial"/>
      </rPr>
      <t xml:space="preserve">  AYUDAS GENÉRICAS A FAMILIAS E INSTITUCIONES</t>
    </r>
  </si>
  <si>
    <r>
      <rPr>
        <sz val="6.5"/>
        <color rgb="FF000000"/>
        <rFont val="Arial"/>
      </rPr>
      <t xml:space="preserve">  INCAPACIDAD TEMPORAL</t>
    </r>
  </si>
  <si>
    <r>
      <rPr>
        <sz val="6"/>
        <color rgb="FF000000"/>
        <rFont val="Arial"/>
      </rPr>
      <t xml:space="preserve">  SUBSIDIO TEMPORAL POR PROCESOS DERIVADOS COVID 19</t>
    </r>
  </si>
  <si>
    <r>
      <rPr>
        <sz val="6"/>
        <color rgb="FF000000"/>
        <rFont val="Arial"/>
      </rPr>
      <t xml:space="preserve">  SUBSIDIO TEMPORAL POR CONTINGENCIAS COMUNES</t>
    </r>
  </si>
  <si>
    <r>
      <rPr>
        <sz val="6"/>
        <color rgb="FF000000"/>
        <rFont val="Arial"/>
      </rPr>
      <t xml:space="preserve">  SUBSIDIO TEMPORAL POR CONTINGENCIAS PROFESIONALES</t>
    </r>
  </si>
  <si>
    <r>
      <rPr>
        <sz val="6"/>
        <color rgb="FF000000"/>
        <rFont val="Arial"/>
      </rPr>
      <t xml:space="preserve">  COMPENSACION POR COLABORACION DE EMPRESAS</t>
    </r>
  </si>
  <si>
    <r>
      <rPr>
        <sz val="6.5"/>
        <color rgb="FF000000"/>
        <rFont val="Arial"/>
      </rPr>
      <t xml:space="preserve">  RECARGOS FALTA MEDIDAS SEGURIDAD E HIGIENE</t>
    </r>
  </si>
  <si>
    <r>
      <rPr>
        <sz val="6.5"/>
        <color rgb="FF000000"/>
        <rFont val="Arial"/>
      </rPr>
      <t xml:space="preserve">  NACIM.CUIDADO MENOR, CORRESP.RIESGO EMB.,LACT.</t>
    </r>
  </si>
  <si>
    <r>
      <rPr>
        <sz val="6.5"/>
        <color rgb="FF000000"/>
        <rFont val="Arial"/>
      </rPr>
      <t xml:space="preserve">  PRESTACIONES Y ENTREGAS ÚNICAS</t>
    </r>
  </si>
  <si>
    <r>
      <rPr>
        <sz val="6.5"/>
        <color rgb="FF000000"/>
        <rFont val="Arial"/>
      </rPr>
      <t xml:space="preserve">  PRESTACIONES SOCIALES</t>
    </r>
  </si>
  <si>
    <r>
      <rPr>
        <sz val="6.5"/>
        <color rgb="FF000000"/>
        <rFont val="Arial"/>
      </rPr>
      <t xml:space="preserve">  OTRAS PRESTACIONES E INDEMNIZACIONES</t>
    </r>
  </si>
  <si>
    <r>
      <rPr>
        <sz val="6"/>
        <color rgb="FF000000"/>
        <rFont val="Arial"/>
      </rPr>
      <t xml:space="preserve">  RESTO DE PRESTACIONES E INDEMNIZACIONES</t>
    </r>
  </si>
  <si>
    <r>
      <rPr>
        <sz val="6.5"/>
        <color rgb="FF000000"/>
        <rFont val="Arial"/>
      </rPr>
      <t xml:space="preserve">  FARMACIA</t>
    </r>
  </si>
  <si>
    <r>
      <rPr>
        <b/>
        <sz val="6.5"/>
        <color rgb="FF000000"/>
        <rFont val="Arial"/>
      </rPr>
      <t>SUMA DE SUBSIDIOS Y OTRAS PRESTACIONES</t>
    </r>
  </si>
  <si>
    <r>
      <rPr>
        <b/>
        <sz val="6.5"/>
        <color rgb="FF000000"/>
        <rFont val="Arial"/>
      </rPr>
      <t>OTRAS TRANSFERENCIAS CORRIENTES</t>
    </r>
  </si>
  <si>
    <r>
      <rPr>
        <sz val="6.5"/>
        <color rgb="FF000000"/>
        <rFont val="Arial"/>
      </rPr>
      <t xml:space="preserve">  AL ESTADO Y ORG.AUTÓNOMOS</t>
    </r>
  </si>
  <si>
    <r>
      <rPr>
        <sz val="6.5"/>
        <color rgb="FF000000"/>
        <rFont val="Arial"/>
      </rPr>
      <t xml:space="preserve">  A LA SEGURIDAD SOCIAL</t>
    </r>
  </si>
  <si>
    <r>
      <rPr>
        <sz val="6.5"/>
        <color rgb="FF000000"/>
        <rFont val="Arial"/>
      </rPr>
      <t xml:space="preserve">  A COMUNIDADES AUTÓNOMAS</t>
    </r>
  </si>
  <si>
    <r>
      <rPr>
        <sz val="6.5"/>
        <color rgb="FF000000"/>
        <rFont val="Arial"/>
      </rPr>
      <t xml:space="preserve">  A EMPRESAS PRIVADAS Y OTRAS</t>
    </r>
  </si>
  <si>
    <r>
      <rPr>
        <sz val="6.5"/>
        <color rgb="FF000000"/>
        <rFont val="Arial"/>
      </rPr>
      <t xml:space="preserve">  AL EXTERIOR</t>
    </r>
  </si>
  <si>
    <r>
      <rPr>
        <b/>
        <sz val="6.5"/>
        <color rgb="FF000000"/>
        <rFont val="Arial"/>
      </rPr>
      <t>SUMA DE OTRAS TRANSFERENCIAS CORRIENTES</t>
    </r>
  </si>
  <si>
    <r>
      <rPr>
        <b/>
        <sz val="6.5"/>
        <color rgb="FF000000"/>
        <rFont val="Arial"/>
      </rPr>
      <t>TOTAL TRANSFERENCIAS CORRIENTES</t>
    </r>
  </si>
  <si>
    <t>(*) A partir del Ejercicio 2014, el epigrafe 'Pensiones' no incorpora las cantidades correspondientes a los Complementos a Mínimo de Pensiones Contributivas</t>
  </si>
  <si>
    <t>DESARROLLO DEL CAPÍTULO 4.- TRANSFERENCIAS CORRIENTES.- NIVEL  NO CONTRIBUTIVO ACUMULADO HASTA FIN DE MES DE FEBRERO DE 2021</t>
  </si>
  <si>
    <t>OBLIGACIONES/ PRESUPUESTO TOTAL %</t>
  </si>
  <si>
    <r>
      <rPr>
        <b/>
        <sz val="6.8"/>
        <color rgb="FF000000"/>
        <rFont val="Arial"/>
      </rPr>
      <t xml:space="preserve">OBLIGACIONES
</t>
    </r>
    <r>
      <rPr>
        <b/>
        <sz val="6.8"/>
        <color rgb="FF000000"/>
        <rFont val="Arial"/>
      </rPr>
      <t xml:space="preserve"> RECONOCIDAS</t>
    </r>
  </si>
  <si>
    <r>
      <rPr>
        <b/>
        <sz val="6.8"/>
        <color rgb="FF000000"/>
        <rFont val="Arial"/>
      </rPr>
      <t xml:space="preserve">PAGOS
</t>
    </r>
    <r>
      <rPr>
        <b/>
        <sz val="6.8"/>
        <color rgb="FF000000"/>
        <rFont val="Arial"/>
      </rPr>
      <t>REALIZADOS</t>
    </r>
  </si>
  <si>
    <r>
      <rPr>
        <b/>
        <sz val="6.5"/>
        <color rgb="FF000000"/>
        <rFont val="Arial"/>
      </rPr>
      <t>PENSIONES NO CONTRIBUTIVAS Y COMPL. A MÍNIMOS DE PENSIONES CONTRIBUTIVAS</t>
    </r>
  </si>
  <si>
    <r>
      <rPr>
        <sz val="6.5"/>
        <color rgb="FF000000"/>
        <rFont val="Arial"/>
      </rPr>
      <t xml:space="preserve">  PENSIONES DE INVALIDEZ</t>
    </r>
  </si>
  <si>
    <r>
      <rPr>
        <sz val="6.5"/>
        <color rgb="FF000000"/>
        <rFont val="Arial"/>
      </rPr>
      <t xml:space="preserve">  PENSIONES DE JUBILACIÓN</t>
    </r>
  </si>
  <si>
    <r>
      <rPr>
        <sz val="6.5"/>
        <color rgb="FF000000"/>
        <rFont val="Arial"/>
      </rPr>
      <t xml:space="preserve">  COMPL. A MÍNIMOS PENSIONES CONTRIBUTIVAS</t>
    </r>
  </si>
  <si>
    <r>
      <rPr>
        <b/>
        <sz val="6.5"/>
        <color rgb="FF000000"/>
        <rFont val="Arial"/>
      </rPr>
      <t>SUMA DE PENSIONES NO CONTR. Y COMPL. A MÍNIMOS DE PENSIONES CONTR.</t>
    </r>
  </si>
  <si>
    <r>
      <rPr>
        <sz val="6.5"/>
        <color rgb="FF000000"/>
        <rFont val="Arial"/>
      </rPr>
      <t xml:space="preserve">  PREST.MATERN., PATERN., RIESGO DURANTE EMBAR.</t>
    </r>
  </si>
  <si>
    <r>
      <rPr>
        <sz val="6.5"/>
        <color rgb="FF000000"/>
        <rFont val="Arial"/>
      </rPr>
      <t xml:space="preserve">  INGRESO MÍNIMO VITAL Y PRESTAC.FAMILIARES</t>
    </r>
  </si>
  <si>
    <r>
      <rPr>
        <sz val="5.5"/>
        <color rgb="FF000000"/>
        <rFont val="Arial"/>
      </rPr>
      <t xml:space="preserve">  INGRESO MÍNIMO VITAL</t>
    </r>
  </si>
  <si>
    <r>
      <rPr>
        <sz val="5.5"/>
        <color rgb="FF000000"/>
        <rFont val="Arial"/>
      </rPr>
      <t xml:space="preserve">  RESTO DE PRESTACIONES FAMILIARES</t>
    </r>
  </si>
  <si>
    <r>
      <rPr>
        <sz val="6.5"/>
        <color rgb="FF000000"/>
        <rFont val="Arial"/>
      </rPr>
      <t xml:space="preserve">  SÍNDROME TÓXICO</t>
    </r>
  </si>
  <si>
    <r>
      <rPr>
        <sz val="6.5"/>
        <color rgb="FF000000"/>
        <rFont val="Arial"/>
      </rPr>
      <t xml:space="preserve">  SUBS.ECON.PARA PERS.DISCAPACIDAD</t>
    </r>
  </si>
  <si>
    <r>
      <rPr>
        <sz val="6.5"/>
        <color rgb="FF000000"/>
        <rFont val="Arial"/>
      </rPr>
      <t xml:space="preserve">  AYUDAS GENÉRICAS E INS.SIN FIN LUCRO</t>
    </r>
  </si>
  <si>
    <r>
      <rPr>
        <b/>
        <sz val="6.5"/>
        <color rgb="FF000000"/>
        <rFont val="Arial"/>
      </rPr>
      <t>SUMA SUBSIDIOS Y OTRAS PRESTACIONES</t>
    </r>
  </si>
  <si>
    <r>
      <rPr>
        <sz val="6.5"/>
        <color rgb="FF000000"/>
        <rFont val="Arial"/>
      </rPr>
      <t xml:space="preserve">  A LA ADM. DEL ESTADO Y ORG. AUTÓNOMOS</t>
    </r>
  </si>
  <si>
    <r>
      <rPr>
        <b/>
        <sz val="6.5"/>
        <color rgb="FF000000"/>
        <rFont val="Arial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</si>
</sst>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C0A]#,##0.00;\-#,##0.00"/>
    <numFmt numFmtId="165" formatCode="[$-10C0A]#,##0.00;\-#,##0.00;&quot;&quot;"/>
    <numFmt numFmtId="166" formatCode="[$-10C0A]#,##0.00;\(#,##0.00\);&quot;&quot;"/>
    <numFmt numFmtId="167" formatCode="#,##0.00_ ;\-#,##0.00\ "/>
  </numFmts>
  <fonts count="16" x14ac:knownFonts="1">
    <font>
      <sz val="11"/>
      <name val="Calibri"/>
    </font>
    <font>
      <sz val="11"/>
      <name val="Calibri"/>
    </font>
    <font>
      <b/>
      <sz val="9"/>
      <color rgb="FF000000"/>
      <name val="Arial"/>
    </font>
    <font>
      <b/>
      <sz val="8"/>
      <color rgb="FF000000"/>
      <name val="Arial"/>
    </font>
    <font>
      <sz val="6"/>
      <color rgb="FF000000"/>
      <name val="Arial"/>
    </font>
    <font>
      <b/>
      <sz val="7"/>
      <color rgb="FF000000"/>
      <name val="Arial"/>
    </font>
    <font>
      <sz val="7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6.8"/>
      <color rgb="FF000000"/>
      <name val="Arial"/>
    </font>
    <font>
      <b/>
      <sz val="6.5"/>
      <color rgb="FF000000"/>
      <name val="Arial"/>
    </font>
    <font>
      <sz val="6.5"/>
      <color rgb="FF000000"/>
      <name val="Arial"/>
    </font>
    <font>
      <b/>
      <sz val="10"/>
      <color rgb="FF000000"/>
      <name val="Arial"/>
    </font>
    <font>
      <sz val="5.5"/>
      <color rgb="FF000000"/>
      <name val="Arial"/>
    </font>
    <font>
      <b/>
      <sz val="7"/>
      <color rgb="FF000000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 applyNumberFormat="1" applyFont="1" applyProtection="1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0" fontId="5" fillId="0" borderId="7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5" fillId="0" borderId="10" xfId="0" applyFont="1" applyBorder="1" applyAlignment="1">
      <alignment horizontal="right" vertical="center" wrapText="1" readingOrder="1"/>
    </xf>
    <xf numFmtId="0" fontId="1" fillId="0" borderId="10" xfId="0" applyFont="1" applyBorder="1" applyAlignment="1">
      <alignment vertical="top" wrapText="1"/>
    </xf>
    <xf numFmtId="164" fontId="6" fillId="0" borderId="0" xfId="0" applyNumberFormat="1" applyFont="1" applyAlignment="1">
      <alignment horizontal="right" vertical="center" wrapText="1" readingOrder="1"/>
    </xf>
    <xf numFmtId="164" fontId="6" fillId="0" borderId="10" xfId="0" applyNumberFormat="1" applyFont="1" applyBorder="1" applyAlignment="1">
      <alignment horizontal="right" vertical="center" wrapText="1" readingOrder="1"/>
    </xf>
    <xf numFmtId="164" fontId="5" fillId="0" borderId="0" xfId="0" applyNumberFormat="1" applyFont="1" applyAlignment="1">
      <alignment horizontal="right" vertical="center" wrapText="1" readingOrder="1"/>
    </xf>
    <xf numFmtId="164" fontId="5" fillId="0" borderId="10" xfId="0" applyNumberFormat="1" applyFont="1" applyBorder="1" applyAlignment="1">
      <alignment horizontal="righ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6" fillId="0" borderId="10" xfId="0" applyFont="1" applyBorder="1" applyAlignment="1">
      <alignment horizontal="right"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164" fontId="5" fillId="0" borderId="8" xfId="0" applyNumberFormat="1" applyFont="1" applyBorder="1" applyAlignment="1">
      <alignment horizontal="right" vertical="center" wrapText="1" readingOrder="1"/>
    </xf>
    <xf numFmtId="0" fontId="8" fillId="0" borderId="0" xfId="0" applyFont="1" applyAlignment="1">
      <alignment vertical="top" wrapText="1" readingOrder="1"/>
    </xf>
    <xf numFmtId="0" fontId="9" fillId="0" borderId="7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8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right" vertical="center" wrapText="1" readingOrder="1"/>
    </xf>
    <xf numFmtId="164" fontId="11" fillId="0" borderId="0" xfId="0" applyNumberFormat="1" applyFont="1" applyAlignment="1">
      <alignment horizontal="right" vertical="center" wrapText="1" readingOrder="1"/>
    </xf>
    <xf numFmtId="0" fontId="11" fillId="0" borderId="0" xfId="0" applyFont="1" applyAlignment="1">
      <alignment horizontal="right" vertical="center" wrapText="1" readingOrder="1"/>
    </xf>
    <xf numFmtId="164" fontId="10" fillId="0" borderId="0" xfId="0" applyNumberFormat="1" applyFont="1" applyAlignment="1">
      <alignment horizontal="right" vertical="center" wrapText="1" readingOrder="1"/>
    </xf>
    <xf numFmtId="164" fontId="10" fillId="0" borderId="1" xfId="0" applyNumberFormat="1" applyFont="1" applyBorder="1" applyAlignment="1">
      <alignment horizontal="right" vertical="center" wrapText="1" readingOrder="1"/>
    </xf>
    <xf numFmtId="0" fontId="10" fillId="0" borderId="1" xfId="0" applyFont="1" applyBorder="1" applyAlignment="1">
      <alignment horizontal="right" vertical="center" wrapText="1" readingOrder="1"/>
    </xf>
    <xf numFmtId="165" fontId="6" fillId="0" borderId="0" xfId="0" applyNumberFormat="1" applyFont="1" applyAlignment="1">
      <alignment horizontal="right" vertical="center" wrapText="1" readingOrder="1"/>
    </xf>
    <xf numFmtId="166" fontId="6" fillId="0" borderId="0" xfId="0" applyNumberFormat="1" applyFont="1" applyAlignment="1">
      <alignment horizontal="right" vertical="center" wrapText="1" readingOrder="1"/>
    </xf>
    <xf numFmtId="165" fontId="5" fillId="0" borderId="0" xfId="0" applyNumberFormat="1" applyFont="1" applyAlignment="1">
      <alignment horizontal="right" vertical="center" wrapText="1" readingOrder="1"/>
    </xf>
    <xf numFmtId="166" fontId="5" fillId="0" borderId="0" xfId="0" applyNumberFormat="1" applyFont="1" applyAlignment="1">
      <alignment horizontal="right" vertical="center" wrapText="1" readingOrder="1"/>
    </xf>
    <xf numFmtId="165" fontId="4" fillId="0" borderId="0" xfId="0" applyNumberFormat="1" applyFont="1" applyAlignment="1">
      <alignment horizontal="right" vertical="center" wrapText="1" readingOrder="1"/>
    </xf>
    <xf numFmtId="0" fontId="4" fillId="0" borderId="0" xfId="0" applyFont="1" applyAlignment="1">
      <alignment horizontal="right" vertical="center" wrapText="1" readingOrder="1"/>
    </xf>
    <xf numFmtId="166" fontId="4" fillId="0" borderId="0" xfId="0" applyNumberFormat="1" applyFont="1" applyAlignment="1">
      <alignment horizontal="right" vertical="center" wrapText="1" readingOrder="1"/>
    </xf>
    <xf numFmtId="165" fontId="5" fillId="0" borderId="1" xfId="0" applyNumberFormat="1" applyFont="1" applyBorder="1" applyAlignment="1">
      <alignment horizontal="right" vertical="center" wrapText="1" readingOrder="1"/>
    </xf>
    <xf numFmtId="0" fontId="5" fillId="0" borderId="1" xfId="0" applyFont="1" applyBorder="1" applyAlignment="1">
      <alignment horizontal="right" vertical="center" wrapText="1" readingOrder="1"/>
    </xf>
    <xf numFmtId="166" fontId="5" fillId="0" borderId="1" xfId="0" applyNumberFormat="1" applyFont="1" applyBorder="1" applyAlignment="1">
      <alignment horizontal="right" vertical="center" wrapText="1" readingOrder="1"/>
    </xf>
    <xf numFmtId="167" fontId="1" fillId="0" borderId="0" xfId="0" applyNumberFormat="1" applyFont="1"/>
    <xf numFmtId="165" fontId="1" fillId="0" borderId="0" xfId="0" applyNumberFormat="1" applyFont="1"/>
    <xf numFmtId="164" fontId="1" fillId="0" borderId="0" xfId="0" applyNumberFormat="1" applyFont="1"/>
    <xf numFmtId="10" fontId="1" fillId="0" borderId="0" xfId="1" applyNumberFormat="1" applyFont="1"/>
    <xf numFmtId="164" fontId="6" fillId="0" borderId="0" xfId="0" applyNumberFormat="1" applyFont="1" applyAlignment="1">
      <alignment horizontal="right" vertical="center" wrapText="1" readingOrder="1"/>
    </xf>
    <xf numFmtId="0" fontId="1" fillId="0" borderId="0" xfId="0" applyFont="1"/>
    <xf numFmtId="0" fontId="2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1" fillId="0" borderId="1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 readingOrder="1"/>
    </xf>
    <xf numFmtId="0" fontId="1" fillId="0" borderId="5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0" fontId="1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5" fillId="0" borderId="10" xfId="0" applyFont="1" applyBorder="1" applyAlignment="1">
      <alignment horizontal="right" vertical="center" wrapText="1" readingOrder="1"/>
    </xf>
    <xf numFmtId="0" fontId="1" fillId="0" borderId="10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 readingOrder="1"/>
    </xf>
    <xf numFmtId="0" fontId="1" fillId="0" borderId="7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left" vertical="center" wrapText="1" readingOrder="1"/>
    </xf>
    <xf numFmtId="164" fontId="6" fillId="0" borderId="0" xfId="0" applyNumberFormat="1" applyFont="1" applyAlignment="1">
      <alignment horizontal="right" vertical="center" wrapText="1" readingOrder="1"/>
    </xf>
    <xf numFmtId="164" fontId="6" fillId="0" borderId="10" xfId="0" applyNumberFormat="1" applyFont="1" applyBorder="1" applyAlignment="1">
      <alignment horizontal="right" vertical="center" wrapText="1" readingOrder="1"/>
    </xf>
    <xf numFmtId="164" fontId="5" fillId="0" borderId="0" xfId="0" applyNumberFormat="1" applyFont="1" applyAlignment="1">
      <alignment horizontal="right" vertical="center" wrapText="1" readingOrder="1"/>
    </xf>
    <xf numFmtId="164" fontId="5" fillId="0" borderId="10" xfId="0" applyNumberFormat="1" applyFont="1" applyBorder="1" applyAlignment="1">
      <alignment horizontal="right" vertical="center" wrapText="1" readingOrder="1"/>
    </xf>
    <xf numFmtId="0" fontId="6" fillId="0" borderId="10" xfId="0" applyFont="1" applyBorder="1" applyAlignment="1">
      <alignment horizontal="righ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7" fillId="0" borderId="0" xfId="0" applyFont="1" applyAlignment="1">
      <alignment vertical="top" wrapText="1" readingOrder="1"/>
    </xf>
    <xf numFmtId="0" fontId="5" fillId="0" borderId="7" xfId="0" applyFont="1" applyBorder="1" applyAlignment="1">
      <alignment horizontal="left"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164" fontId="5" fillId="0" borderId="8" xfId="0" applyNumberFormat="1" applyFont="1" applyBorder="1" applyAlignment="1">
      <alignment horizontal="right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0" fillId="0" borderId="7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right" vertical="center" wrapText="1" readingOrder="1"/>
    </xf>
    <xf numFmtId="0" fontId="5" fillId="0" borderId="11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7" xfId="0" applyFont="1" applyBorder="1" applyAlignment="1">
      <alignment horizontal="center" vertical="center" wrapText="1" readingOrder="1"/>
    </xf>
    <xf numFmtId="164" fontId="11" fillId="0" borderId="0" xfId="0" applyNumberFormat="1" applyFont="1" applyAlignment="1">
      <alignment horizontal="right" vertical="center" wrapText="1" readingOrder="1"/>
    </xf>
    <xf numFmtId="164" fontId="10" fillId="0" borderId="0" xfId="0" applyNumberFormat="1" applyFont="1" applyAlignment="1">
      <alignment horizontal="right" vertical="center" wrapText="1" readingOrder="1"/>
    </xf>
    <xf numFmtId="0" fontId="11" fillId="0" borderId="0" xfId="0" applyFont="1" applyAlignment="1">
      <alignment horizontal="right" vertical="center" wrapText="1" readingOrder="1"/>
    </xf>
    <xf numFmtId="0" fontId="4" fillId="0" borderId="9" xfId="0" applyFont="1" applyBorder="1" applyAlignment="1">
      <alignment horizontal="left" vertical="center" wrapText="1" indent="1" readingOrder="1"/>
    </xf>
    <xf numFmtId="0" fontId="7" fillId="0" borderId="0" xfId="0" applyFont="1" applyAlignment="1">
      <alignment horizontal="left" vertical="center" wrapText="1" readingOrder="1"/>
    </xf>
    <xf numFmtId="164" fontId="10" fillId="0" borderId="1" xfId="0" applyNumberFormat="1" applyFont="1" applyBorder="1" applyAlignment="1">
      <alignment horizontal="right" vertical="center" wrapText="1" readingOrder="1"/>
    </xf>
    <xf numFmtId="0" fontId="12" fillId="0" borderId="9" xfId="0" applyFont="1" applyBorder="1" applyAlignment="1">
      <alignment horizontal="left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9" fillId="0" borderId="8" xfId="0" applyFont="1" applyBorder="1" applyAlignment="1">
      <alignment horizontal="center" vertical="center" wrapText="1" readingOrder="1"/>
    </xf>
    <xf numFmtId="165" fontId="6" fillId="0" borderId="0" xfId="0" applyNumberFormat="1" applyFont="1" applyAlignment="1">
      <alignment horizontal="right" vertical="center" wrapText="1" readingOrder="1"/>
    </xf>
    <xf numFmtId="165" fontId="6" fillId="0" borderId="10" xfId="0" applyNumberFormat="1" applyFont="1" applyBorder="1" applyAlignment="1">
      <alignment horizontal="right" vertical="center" wrapText="1" readingOrder="1"/>
    </xf>
    <xf numFmtId="165" fontId="5" fillId="0" borderId="0" xfId="0" applyNumberFormat="1" applyFont="1" applyAlignment="1">
      <alignment horizontal="right" vertical="center" wrapText="1" readingOrder="1"/>
    </xf>
    <xf numFmtId="165" fontId="5" fillId="0" borderId="10" xfId="0" applyNumberFormat="1" applyFont="1" applyBorder="1" applyAlignment="1">
      <alignment horizontal="right" vertical="center" wrapText="1" readingOrder="1"/>
    </xf>
    <xf numFmtId="0" fontId="13" fillId="0" borderId="9" xfId="0" applyFont="1" applyBorder="1" applyAlignment="1">
      <alignment horizontal="left" vertical="center" wrapText="1" indent="1" readingOrder="1"/>
    </xf>
    <xf numFmtId="0" fontId="4" fillId="0" borderId="0" xfId="0" applyFont="1" applyAlignment="1">
      <alignment horizontal="right" vertical="center" wrapText="1" readingOrder="1"/>
    </xf>
    <xf numFmtId="0" fontId="4" fillId="0" borderId="10" xfId="0" applyFont="1" applyBorder="1" applyAlignment="1">
      <alignment horizontal="right" vertical="center" wrapText="1" readingOrder="1"/>
    </xf>
    <xf numFmtId="165" fontId="4" fillId="0" borderId="0" xfId="0" applyNumberFormat="1" applyFont="1" applyAlignment="1">
      <alignment horizontal="right" vertical="center" wrapText="1" readingOrder="1"/>
    </xf>
    <xf numFmtId="165" fontId="4" fillId="0" borderId="10" xfId="0" applyNumberFormat="1" applyFont="1" applyBorder="1" applyAlignment="1">
      <alignment horizontal="right" vertical="center" wrapText="1" readingOrder="1"/>
    </xf>
    <xf numFmtId="165" fontId="5" fillId="0" borderId="1" xfId="0" applyNumberFormat="1" applyFont="1" applyBorder="1" applyAlignment="1">
      <alignment horizontal="right" vertical="center" wrapText="1" readingOrder="1"/>
    </xf>
    <xf numFmtId="165" fontId="5" fillId="0" borderId="8" xfId="0" applyNumberFormat="1" applyFont="1" applyBorder="1" applyAlignment="1">
      <alignment horizontal="right" vertical="center" wrapText="1" readingOrder="1"/>
    </xf>
    <xf numFmtId="164" fontId="14" fillId="0" borderId="0" xfId="0" applyNumberFormat="1" applyFont="1" applyAlignment="1">
      <alignment horizontal="right" vertical="center" wrapText="1" readingOrder="1"/>
    </xf>
    <xf numFmtId="164" fontId="15" fillId="0" borderId="0" xfId="0" applyNumberFormat="1" applyFont="1" applyAlignment="1">
      <alignment horizontal="righ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1256042</xdr:colOff>
      <xdr:row>3</xdr:row>
      <xdr:rowOff>68376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659739</xdr:colOff>
      <xdr:row>2</xdr:row>
      <xdr:rowOff>144018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2361567</xdr:colOff>
      <xdr:row>2</xdr:row>
      <xdr:rowOff>85725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494804</xdr:colOff>
      <xdr:row>2</xdr:row>
      <xdr:rowOff>92710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1016000</xdr:colOff>
      <xdr:row>2</xdr:row>
      <xdr:rowOff>87757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PGCap4XC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PGCap4NoCon14XC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PIX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PICap4XC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PGCap4XC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PGCap4NoCon14XC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PIXC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PICap4X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workbookViewId="0">
      <pane ySplit="9" topLeftCell="A10" activePane="bottomLeft" state="frozen"/>
      <selection pane="bottomLeft" sqref="A1:C4"/>
    </sheetView>
  </sheetViews>
  <sheetFormatPr baseColWidth="10" defaultRowHeight="15" x14ac:dyDescent="0.25"/>
  <cols>
    <col min="1" max="1" width="3.7109375" style="1" customWidth="1"/>
    <col min="2" max="2" width="13.42578125" style="1" customWidth="1"/>
    <col min="3" max="3" width="19" style="1" customWidth="1"/>
    <col min="4" max="4" width="2.140625" style="1" customWidth="1"/>
    <col min="5" max="5" width="12.28515625" style="1" customWidth="1"/>
    <col min="6" max="6" width="13.28515625" style="1" customWidth="1"/>
    <col min="7" max="7" width="13.7109375" style="1" customWidth="1"/>
    <col min="8" max="8" width="0" style="1" hidden="1" customWidth="1"/>
    <col min="9" max="9" width="13.5703125" style="1" customWidth="1"/>
    <col min="10" max="10" width="13.85546875" style="1" customWidth="1"/>
    <col min="11" max="11" width="13.5703125" style="1" customWidth="1"/>
    <col min="12" max="12" width="13.28515625" style="1" customWidth="1"/>
    <col min="13" max="13" width="0" style="1" hidden="1" customWidth="1"/>
    <col min="14" max="14" width="13.7109375" style="1" customWidth="1"/>
    <col min="15" max="15" width="0.140625" style="1" customWidth="1"/>
    <col min="16" max="16" width="7.5703125" style="1" customWidth="1"/>
    <col min="17" max="17" width="5.7109375" style="1" customWidth="1"/>
    <col min="18" max="18" width="0" style="1" hidden="1" customWidth="1"/>
    <col min="19" max="19" width="3.85546875" style="1" customWidth="1"/>
  </cols>
  <sheetData>
    <row r="1" spans="1:17" s="1" customFormat="1" ht="10.15" customHeight="1" x14ac:dyDescent="0.25">
      <c r="A1" s="44"/>
      <c r="B1" s="44"/>
      <c r="C1" s="44"/>
    </row>
    <row r="2" spans="1:17" s="1" customFormat="1" ht="16.5" customHeight="1" x14ac:dyDescent="0.25">
      <c r="A2" s="44"/>
      <c r="B2" s="44"/>
      <c r="C2" s="44"/>
      <c r="E2" s="45" t="s">
        <v>0</v>
      </c>
      <c r="F2" s="44"/>
      <c r="G2" s="44"/>
      <c r="H2" s="44"/>
      <c r="I2" s="44"/>
      <c r="J2" s="44"/>
      <c r="K2" s="44"/>
      <c r="L2" s="44"/>
      <c r="M2" s="44"/>
      <c r="N2" s="44"/>
    </row>
    <row r="3" spans="1:17" s="1" customFormat="1" ht="1.1499999999999999" customHeight="1" x14ac:dyDescent="0.25">
      <c r="A3" s="44"/>
      <c r="B3" s="44"/>
      <c r="C3" s="44"/>
    </row>
    <row r="4" spans="1:17" s="1" customFormat="1" ht="8.25" customHeight="1" x14ac:dyDescent="0.25">
      <c r="A4" s="44"/>
      <c r="B4" s="44"/>
      <c r="C4" s="44"/>
      <c r="E4" s="45" t="s">
        <v>1</v>
      </c>
      <c r="F4" s="44"/>
      <c r="G4" s="44"/>
      <c r="H4" s="44"/>
      <c r="I4" s="44"/>
      <c r="J4" s="44"/>
      <c r="K4" s="44"/>
      <c r="L4" s="44"/>
      <c r="M4" s="44"/>
      <c r="N4" s="44"/>
    </row>
    <row r="5" spans="1:17" s="1" customFormat="1" ht="9.1999999999999993" customHeight="1" x14ac:dyDescent="0.25"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7" s="1" customFormat="1" ht="0.95" customHeight="1" x14ac:dyDescent="0.25"/>
    <row r="7" spans="1:17" s="1" customFormat="1" ht="18.2" customHeight="1" x14ac:dyDescent="0.25">
      <c r="E7" s="46" t="s">
        <v>2</v>
      </c>
      <c r="F7" s="44"/>
      <c r="G7" s="44"/>
      <c r="H7" s="44"/>
      <c r="I7" s="44"/>
      <c r="J7" s="44"/>
      <c r="K7" s="44"/>
      <c r="L7" s="44"/>
      <c r="M7" s="44"/>
      <c r="N7" s="44"/>
    </row>
    <row r="8" spans="1:17" s="1" customFormat="1" ht="3.95" customHeight="1" x14ac:dyDescent="0.25"/>
    <row r="9" spans="1:17" s="1" customFormat="1" ht="11.45" customHeight="1" x14ac:dyDescent="0.25">
      <c r="M9" s="47" t="s">
        <v>3</v>
      </c>
      <c r="N9" s="48"/>
      <c r="O9" s="48"/>
      <c r="P9" s="48"/>
      <c r="Q9" s="48"/>
    </row>
    <row r="10" spans="1:17" s="1" customFormat="1" ht="14.1" customHeight="1" x14ac:dyDescent="0.25">
      <c r="A10" s="60" t="s">
        <v>4</v>
      </c>
      <c r="B10" s="50"/>
      <c r="C10" s="50"/>
      <c r="D10" s="50"/>
      <c r="E10" s="62" t="s">
        <v>5</v>
      </c>
      <c r="F10" s="62" t="s">
        <v>6</v>
      </c>
      <c r="G10" s="62" t="s">
        <v>7</v>
      </c>
      <c r="I10" s="51" t="s">
        <v>8</v>
      </c>
      <c r="J10" s="52"/>
      <c r="K10" s="49" t="s">
        <v>9</v>
      </c>
      <c r="L10" s="50"/>
      <c r="N10" s="51" t="s">
        <v>10</v>
      </c>
      <c r="O10" s="50"/>
      <c r="P10" s="50"/>
      <c r="Q10" s="52"/>
    </row>
    <row r="11" spans="1:17" s="1" customFormat="1" ht="31.9" customHeight="1" x14ac:dyDescent="0.25">
      <c r="A11" s="61"/>
      <c r="B11" s="48"/>
      <c r="C11" s="48"/>
      <c r="D11" s="48"/>
      <c r="E11" s="48"/>
      <c r="F11" s="48"/>
      <c r="G11" s="48"/>
      <c r="I11" s="5" t="s">
        <v>11</v>
      </c>
      <c r="J11" s="6" t="s">
        <v>12</v>
      </c>
      <c r="K11" s="7" t="s">
        <v>13</v>
      </c>
      <c r="L11" s="5" t="s">
        <v>14</v>
      </c>
      <c r="N11" s="53" t="s">
        <v>13</v>
      </c>
      <c r="O11" s="48"/>
      <c r="P11" s="54" t="s">
        <v>14</v>
      </c>
      <c r="Q11" s="55"/>
    </row>
    <row r="12" spans="1:17" s="1" customFormat="1" ht="20.45" customHeight="1" x14ac:dyDescent="0.25">
      <c r="A12" s="56" t="s">
        <v>15</v>
      </c>
      <c r="B12" s="44"/>
      <c r="C12" s="44"/>
      <c r="D12" s="44"/>
      <c r="E12" s="8"/>
      <c r="F12" s="8"/>
      <c r="G12" s="8"/>
      <c r="I12" s="8"/>
      <c r="J12" s="8"/>
      <c r="K12" s="8"/>
      <c r="L12" s="8"/>
      <c r="N12" s="57"/>
      <c r="O12" s="44"/>
      <c r="P12" s="58"/>
      <c r="Q12" s="59"/>
    </row>
    <row r="13" spans="1:17" s="1" customFormat="1" ht="20.45" customHeight="1" x14ac:dyDescent="0.25">
      <c r="A13" s="63" t="s">
        <v>16</v>
      </c>
      <c r="B13" s="44"/>
      <c r="C13" s="44"/>
      <c r="D13" s="44"/>
      <c r="E13" s="11">
        <v>111983.6</v>
      </c>
      <c r="F13" s="11">
        <v>19223.34</v>
      </c>
      <c r="G13" s="11">
        <v>18593.79</v>
      </c>
      <c r="I13" s="11">
        <v>17.170000000000002</v>
      </c>
      <c r="J13" s="11">
        <v>16.600000000000001</v>
      </c>
      <c r="K13" s="11">
        <v>19037.25</v>
      </c>
      <c r="L13" s="11">
        <v>18549.68</v>
      </c>
      <c r="N13" s="64">
        <v>0.98</v>
      </c>
      <c r="O13" s="44"/>
      <c r="P13" s="65">
        <v>0.24</v>
      </c>
      <c r="Q13" s="59"/>
    </row>
    <row r="14" spans="1:17" s="1" customFormat="1" ht="20.45" customHeight="1" x14ac:dyDescent="0.25">
      <c r="A14" s="63" t="s">
        <v>17</v>
      </c>
      <c r="B14" s="44"/>
      <c r="C14" s="44"/>
      <c r="D14" s="44"/>
      <c r="E14" s="11">
        <v>1042.5899999999999</v>
      </c>
      <c r="F14" s="11">
        <v>218.03</v>
      </c>
      <c r="G14" s="11">
        <v>24.58</v>
      </c>
      <c r="I14" s="11">
        <v>20.91</v>
      </c>
      <c r="J14" s="11">
        <v>2.36</v>
      </c>
      <c r="K14" s="11">
        <v>239.96</v>
      </c>
      <c r="L14" s="11">
        <v>22.3</v>
      </c>
      <c r="N14" s="64">
        <v>-9.14</v>
      </c>
      <c r="O14" s="44"/>
      <c r="P14" s="65">
        <v>10.220000000000001</v>
      </c>
      <c r="Q14" s="59"/>
    </row>
    <row r="15" spans="1:17" s="1" customFormat="1" ht="20.45" customHeight="1" x14ac:dyDescent="0.25">
      <c r="A15" s="63" t="s">
        <v>18</v>
      </c>
      <c r="B15" s="44"/>
      <c r="C15" s="44"/>
      <c r="D15" s="44"/>
      <c r="E15" s="11">
        <v>34839.47</v>
      </c>
      <c r="F15" s="11">
        <v>4307.88</v>
      </c>
      <c r="G15" s="11">
        <v>3713.02</v>
      </c>
      <c r="I15" s="11">
        <v>12.36</v>
      </c>
      <c r="J15" s="11">
        <v>10.66</v>
      </c>
      <c r="K15" s="11">
        <v>3734.71</v>
      </c>
      <c r="L15" s="11">
        <v>3102.93</v>
      </c>
      <c r="N15" s="64">
        <v>15.35</v>
      </c>
      <c r="O15" s="44"/>
      <c r="P15" s="65">
        <v>19.66</v>
      </c>
      <c r="Q15" s="59"/>
    </row>
    <row r="16" spans="1:17" s="1" customFormat="1" ht="20.45" customHeight="1" x14ac:dyDescent="0.25">
      <c r="A16" s="63" t="s">
        <v>19</v>
      </c>
      <c r="B16" s="44"/>
      <c r="C16" s="44"/>
      <c r="D16" s="44"/>
      <c r="E16" s="11">
        <v>3.4</v>
      </c>
      <c r="F16" s="11">
        <v>0.33</v>
      </c>
      <c r="G16" s="11">
        <v>0.11</v>
      </c>
      <c r="I16" s="11">
        <v>9.6999999999999993</v>
      </c>
      <c r="J16" s="11">
        <v>3.23</v>
      </c>
      <c r="K16" s="11">
        <v>0.25</v>
      </c>
      <c r="L16" s="11">
        <v>0.08</v>
      </c>
      <c r="N16" s="64">
        <v>32</v>
      </c>
      <c r="O16" s="44"/>
      <c r="P16" s="65">
        <v>37.5</v>
      </c>
      <c r="Q16" s="59"/>
    </row>
    <row r="17" spans="1:17" s="1" customFormat="1" ht="20.45" customHeight="1" x14ac:dyDescent="0.25">
      <c r="A17" s="56" t="s">
        <v>20</v>
      </c>
      <c r="B17" s="44"/>
      <c r="C17" s="44"/>
      <c r="D17" s="44"/>
      <c r="E17" s="13">
        <v>147869.06</v>
      </c>
      <c r="F17" s="13">
        <v>23749.58</v>
      </c>
      <c r="G17" s="13">
        <v>22331.5</v>
      </c>
      <c r="I17" s="13">
        <v>16.059999999999999</v>
      </c>
      <c r="J17" s="13">
        <v>15.1</v>
      </c>
      <c r="K17" s="13">
        <v>23012.17</v>
      </c>
      <c r="L17" s="13">
        <v>21674.99</v>
      </c>
      <c r="N17" s="66">
        <v>3.2</v>
      </c>
      <c r="O17" s="44"/>
      <c r="P17" s="67">
        <v>3.03</v>
      </c>
      <c r="Q17" s="59"/>
    </row>
    <row r="18" spans="1:17" s="1" customFormat="1" ht="20.45" customHeight="1" x14ac:dyDescent="0.25">
      <c r="A18" s="56" t="s">
        <v>21</v>
      </c>
      <c r="B18" s="44"/>
      <c r="C18" s="44"/>
      <c r="D18" s="44"/>
      <c r="E18" s="8"/>
      <c r="F18" s="8"/>
      <c r="G18" s="8"/>
      <c r="I18" s="8"/>
      <c r="J18" s="8"/>
      <c r="K18" s="8"/>
      <c r="L18" s="8"/>
      <c r="N18" s="57"/>
      <c r="O18" s="44"/>
      <c r="P18" s="58"/>
      <c r="Q18" s="59"/>
    </row>
    <row r="19" spans="1:17" s="1" customFormat="1" ht="20.45" customHeight="1" x14ac:dyDescent="0.25">
      <c r="A19" s="63" t="s">
        <v>22</v>
      </c>
      <c r="B19" s="44"/>
      <c r="C19" s="44"/>
      <c r="D19" s="44"/>
      <c r="E19" s="11">
        <v>1.63</v>
      </c>
      <c r="F19" s="15"/>
      <c r="G19" s="15"/>
      <c r="I19" s="15"/>
      <c r="J19" s="15"/>
      <c r="K19" s="11">
        <v>7.0000000000000007E-2</v>
      </c>
      <c r="L19" s="15"/>
      <c r="N19" s="64">
        <v>-100</v>
      </c>
      <c r="O19" s="44"/>
      <c r="P19" s="68"/>
      <c r="Q19" s="59"/>
    </row>
    <row r="20" spans="1:17" s="1" customFormat="1" ht="20.45" customHeight="1" x14ac:dyDescent="0.25">
      <c r="A20" s="63" t="s">
        <v>23</v>
      </c>
      <c r="B20" s="44"/>
      <c r="C20" s="44"/>
      <c r="D20" s="44"/>
      <c r="E20" s="11">
        <v>72.290000000000006</v>
      </c>
      <c r="F20" s="15"/>
      <c r="G20" s="15"/>
      <c r="I20" s="15"/>
      <c r="J20" s="15"/>
      <c r="K20" s="11">
        <v>0.62</v>
      </c>
      <c r="L20" s="11">
        <v>0.62</v>
      </c>
      <c r="N20" s="64">
        <v>-100</v>
      </c>
      <c r="O20" s="44"/>
      <c r="P20" s="65">
        <v>-100</v>
      </c>
      <c r="Q20" s="59"/>
    </row>
    <row r="21" spans="1:17" s="1" customFormat="1" ht="20.45" customHeight="1" x14ac:dyDescent="0.25">
      <c r="A21" s="56" t="s">
        <v>24</v>
      </c>
      <c r="B21" s="44"/>
      <c r="C21" s="44"/>
      <c r="D21" s="44"/>
      <c r="E21" s="13">
        <v>73.92</v>
      </c>
      <c r="F21" s="8"/>
      <c r="G21" s="8"/>
      <c r="I21" s="8"/>
      <c r="J21" s="8"/>
      <c r="K21" s="13">
        <v>0.69</v>
      </c>
      <c r="L21" s="13">
        <v>0.62</v>
      </c>
      <c r="N21" s="66">
        <v>-100</v>
      </c>
      <c r="O21" s="44"/>
      <c r="P21" s="67">
        <v>-100</v>
      </c>
      <c r="Q21" s="59"/>
    </row>
    <row r="22" spans="1:17" s="1" customFormat="1" ht="20.45" customHeight="1" x14ac:dyDescent="0.25">
      <c r="A22" s="56" t="s">
        <v>25</v>
      </c>
      <c r="B22" s="44"/>
      <c r="C22" s="44"/>
      <c r="D22" s="44"/>
      <c r="E22" s="13">
        <v>147942.98000000001</v>
      </c>
      <c r="F22" s="13">
        <v>23749.58</v>
      </c>
      <c r="G22" s="13">
        <v>22331.5</v>
      </c>
      <c r="I22" s="13">
        <v>16.05</v>
      </c>
      <c r="J22" s="13">
        <v>15.09</v>
      </c>
      <c r="K22" s="13">
        <v>23012.86</v>
      </c>
      <c r="L22" s="13">
        <v>21675.61</v>
      </c>
      <c r="N22" s="66">
        <v>3.2</v>
      </c>
      <c r="O22" s="44"/>
      <c r="P22" s="67">
        <v>3.03</v>
      </c>
      <c r="Q22" s="59"/>
    </row>
    <row r="23" spans="1:17" s="1" customFormat="1" ht="20.45" customHeight="1" x14ac:dyDescent="0.25">
      <c r="A23" s="56" t="s">
        <v>26</v>
      </c>
      <c r="B23" s="44"/>
      <c r="C23" s="44"/>
      <c r="D23" s="44"/>
      <c r="E23" s="8"/>
      <c r="F23" s="8"/>
      <c r="G23" s="8"/>
      <c r="I23" s="8"/>
      <c r="J23" s="8"/>
      <c r="K23" s="8"/>
      <c r="L23" s="8"/>
      <c r="N23" s="57"/>
      <c r="O23" s="44"/>
      <c r="P23" s="58"/>
      <c r="Q23" s="59"/>
    </row>
    <row r="24" spans="1:17" s="1" customFormat="1" ht="20.45" customHeight="1" x14ac:dyDescent="0.25">
      <c r="A24" s="63" t="s">
        <v>27</v>
      </c>
      <c r="B24" s="44"/>
      <c r="C24" s="44"/>
      <c r="D24" s="44"/>
      <c r="E24" s="11">
        <v>30.73</v>
      </c>
      <c r="F24" s="11">
        <v>0.71</v>
      </c>
      <c r="G24" s="11">
        <v>0.46</v>
      </c>
      <c r="I24" s="11">
        <v>2.31</v>
      </c>
      <c r="J24" s="11">
        <v>1.5</v>
      </c>
      <c r="K24" s="11">
        <v>0.89</v>
      </c>
      <c r="L24" s="11">
        <v>0.61</v>
      </c>
      <c r="N24" s="64">
        <v>-20.22</v>
      </c>
      <c r="O24" s="44"/>
      <c r="P24" s="65">
        <v>-24.59</v>
      </c>
      <c r="Q24" s="59"/>
    </row>
    <row r="25" spans="1:17" s="1" customFormat="1" ht="20.45" customHeight="1" x14ac:dyDescent="0.25">
      <c r="A25" s="63" t="s">
        <v>28</v>
      </c>
      <c r="B25" s="44"/>
      <c r="C25" s="44"/>
      <c r="D25" s="44"/>
      <c r="E25" s="11">
        <v>13830.09</v>
      </c>
      <c r="F25" s="15"/>
      <c r="G25" s="15"/>
      <c r="I25" s="15"/>
      <c r="J25" s="15"/>
      <c r="K25" s="15"/>
      <c r="L25" s="15"/>
      <c r="N25" s="69"/>
      <c r="O25" s="44"/>
      <c r="P25" s="68"/>
      <c r="Q25" s="59"/>
    </row>
    <row r="26" spans="1:17" s="1" customFormat="1" ht="20.45" customHeight="1" x14ac:dyDescent="0.25">
      <c r="A26" s="56" t="s">
        <v>29</v>
      </c>
      <c r="B26" s="44"/>
      <c r="C26" s="44"/>
      <c r="D26" s="44"/>
      <c r="E26" s="13">
        <v>13860.82</v>
      </c>
      <c r="F26" s="13">
        <v>0.71</v>
      </c>
      <c r="G26" s="13">
        <v>0.46</v>
      </c>
      <c r="I26" s="13">
        <v>0.01</v>
      </c>
      <c r="J26" s="8"/>
      <c r="K26" s="13">
        <v>0.89</v>
      </c>
      <c r="L26" s="13">
        <v>0.61</v>
      </c>
      <c r="N26" s="66">
        <v>-20.22</v>
      </c>
      <c r="O26" s="44"/>
      <c r="P26" s="67">
        <v>-24.59</v>
      </c>
      <c r="Q26" s="59"/>
    </row>
    <row r="27" spans="1:17" s="1" customFormat="1" ht="20.45" customHeight="1" x14ac:dyDescent="0.25">
      <c r="A27" s="63" t="s">
        <v>30</v>
      </c>
      <c r="B27" s="44"/>
      <c r="C27" s="44"/>
      <c r="D27" s="44"/>
      <c r="E27" s="15"/>
      <c r="F27" s="15"/>
      <c r="G27" s="15"/>
      <c r="I27" s="15"/>
      <c r="J27" s="15"/>
      <c r="K27" s="15"/>
      <c r="L27" s="15"/>
      <c r="N27" s="69"/>
      <c r="O27" s="44"/>
      <c r="P27" s="68"/>
      <c r="Q27" s="59"/>
    </row>
    <row r="28" spans="1:17" s="1" customFormat="1" ht="20.45" customHeight="1" x14ac:dyDescent="0.25">
      <c r="A28" s="71" t="s">
        <v>31</v>
      </c>
      <c r="B28" s="48"/>
      <c r="C28" s="48"/>
      <c r="D28" s="48"/>
      <c r="E28" s="17">
        <v>161803.79999999999</v>
      </c>
      <c r="F28" s="17">
        <v>23750.29</v>
      </c>
      <c r="G28" s="17">
        <v>22331.96</v>
      </c>
      <c r="H28" s="2"/>
      <c r="I28" s="17">
        <v>14.68</v>
      </c>
      <c r="J28" s="17">
        <v>13.8</v>
      </c>
      <c r="K28" s="17">
        <v>23013.75</v>
      </c>
      <c r="L28" s="17">
        <v>21676.22</v>
      </c>
      <c r="M28" s="2"/>
      <c r="N28" s="72">
        <v>3.2</v>
      </c>
      <c r="O28" s="48"/>
      <c r="P28" s="73">
        <v>3.03</v>
      </c>
      <c r="Q28" s="55"/>
    </row>
    <row r="29" spans="1:17" s="1" customFormat="1" ht="2.1" customHeight="1" x14ac:dyDescent="0.25"/>
    <row r="30" spans="1:17" s="1" customFormat="1" ht="11.65" customHeight="1" x14ac:dyDescent="0.25">
      <c r="A30" s="70" t="s">
        <v>32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</row>
    <row r="31" spans="1:17" s="1" customFormat="1" ht="0" hidden="1" customHeight="1" x14ac:dyDescent="0.25"/>
    <row r="32" spans="1:17" s="1" customFormat="1" ht="17.100000000000001" customHeight="1" x14ac:dyDescent="0.25">
      <c r="B32" s="19" t="s">
        <v>30</v>
      </c>
    </row>
  </sheetData>
  <mergeCells count="66">
    <mergeCell ref="A30:P30"/>
    <mergeCell ref="A27:D27"/>
    <mergeCell ref="N27:O27"/>
    <mergeCell ref="P27:Q27"/>
    <mergeCell ref="A28:D28"/>
    <mergeCell ref="N28:O28"/>
    <mergeCell ref="P28:Q28"/>
    <mergeCell ref="A25:D25"/>
    <mergeCell ref="N25:O25"/>
    <mergeCell ref="P25:Q25"/>
    <mergeCell ref="A26:D26"/>
    <mergeCell ref="N26:O26"/>
    <mergeCell ref="P26:Q26"/>
    <mergeCell ref="A23:D23"/>
    <mergeCell ref="N23:O23"/>
    <mergeCell ref="P23:Q23"/>
    <mergeCell ref="A24:D24"/>
    <mergeCell ref="N24:O24"/>
    <mergeCell ref="P24:Q24"/>
    <mergeCell ref="A21:D21"/>
    <mergeCell ref="N21:O21"/>
    <mergeCell ref="P21:Q21"/>
    <mergeCell ref="A22:D22"/>
    <mergeCell ref="N22:O22"/>
    <mergeCell ref="P22:Q22"/>
    <mergeCell ref="A19:D19"/>
    <mergeCell ref="N19:O19"/>
    <mergeCell ref="P19:Q19"/>
    <mergeCell ref="A20:D20"/>
    <mergeCell ref="N20:O20"/>
    <mergeCell ref="P20:Q20"/>
    <mergeCell ref="A17:D17"/>
    <mergeCell ref="N17:O17"/>
    <mergeCell ref="P17:Q17"/>
    <mergeCell ref="A18:D18"/>
    <mergeCell ref="N18:O18"/>
    <mergeCell ref="P18:Q18"/>
    <mergeCell ref="A15:D15"/>
    <mergeCell ref="N15:O15"/>
    <mergeCell ref="P15:Q15"/>
    <mergeCell ref="A16:D16"/>
    <mergeCell ref="N16:O16"/>
    <mergeCell ref="P16:Q16"/>
    <mergeCell ref="A13:D13"/>
    <mergeCell ref="N13:O13"/>
    <mergeCell ref="P13:Q13"/>
    <mergeCell ref="A14:D14"/>
    <mergeCell ref="N14:O14"/>
    <mergeCell ref="P14:Q14"/>
    <mergeCell ref="K10:L10"/>
    <mergeCell ref="N10:Q10"/>
    <mergeCell ref="N11:O11"/>
    <mergeCell ref="P11:Q11"/>
    <mergeCell ref="A12:D12"/>
    <mergeCell ref="N12:O12"/>
    <mergeCell ref="P12:Q12"/>
    <mergeCell ref="A10:D11"/>
    <mergeCell ref="E10:E11"/>
    <mergeCell ref="F10:F11"/>
    <mergeCell ref="G10:G11"/>
    <mergeCell ref="I10:J10"/>
    <mergeCell ref="A1:C4"/>
    <mergeCell ref="E2:N2"/>
    <mergeCell ref="E4:N5"/>
    <mergeCell ref="E7:N7"/>
    <mergeCell ref="M9:Q9"/>
  </mergeCells>
  <pageMargins left="0.196850393700787" right="0.196850393700787" top="0.196850393700787" bottom="0.43627165354330699" header="0.196850393700787" footer="0.196850393700787"/>
  <pageSetup paperSize="9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showGridLines="0" workbookViewId="0">
      <pane ySplit="8" topLeftCell="A9" activePane="bottomLeft" state="frozen"/>
      <selection pane="bottomLeft" activeCell="A24" sqref="A24:H24"/>
    </sheetView>
  </sheetViews>
  <sheetFormatPr baseColWidth="10" defaultRowHeight="15" x14ac:dyDescent="0.25"/>
  <cols>
    <col min="1" max="1" width="26.140625" style="1" customWidth="1"/>
    <col min="2" max="2" width="10" style="1" customWidth="1"/>
    <col min="3" max="3" width="2.7109375" style="1" customWidth="1"/>
    <col min="4" max="4" width="0" style="1" hidden="1" customWidth="1"/>
    <col min="5" max="6" width="13" style="1" customWidth="1"/>
    <col min="7" max="7" width="0.140625" style="1" customWidth="1"/>
    <col min="8" max="8" width="12.42578125" style="1" customWidth="1"/>
    <col min="9" max="9" width="13" style="1" customWidth="1"/>
    <col min="10" max="10" width="0" style="1" hidden="1" customWidth="1"/>
    <col min="11" max="11" width="13.85546875" style="1" customWidth="1"/>
    <col min="12" max="12" width="0" style="1" hidden="1" customWidth="1"/>
    <col min="13" max="13" width="13" style="1" customWidth="1"/>
    <col min="14" max="14" width="0" style="1" hidden="1" customWidth="1"/>
    <col min="15" max="15" width="13.140625" style="1" customWidth="1"/>
    <col min="16" max="17" width="0" style="1" hidden="1" customWidth="1"/>
    <col min="18" max="18" width="6.7109375" style="1" customWidth="1"/>
    <col min="19" max="19" width="6.28515625" style="1" customWidth="1"/>
    <col min="20" max="20" width="0" style="1" hidden="1" customWidth="1"/>
    <col min="21" max="21" width="6.42578125" style="1" customWidth="1"/>
    <col min="22" max="22" width="2.140625" style="1" customWidth="1"/>
    <col min="23" max="23" width="3.42578125" style="1" customWidth="1"/>
    <col min="24" max="26" width="0" style="1" hidden="1" customWidth="1"/>
  </cols>
  <sheetData>
    <row r="1" spans="1:24" s="1" customFormat="1" ht="5.65" customHeight="1" x14ac:dyDescent="0.25">
      <c r="A1" s="44"/>
      <c r="B1" s="44"/>
    </row>
    <row r="2" spans="1:24" s="1" customFormat="1" ht="16.350000000000001" customHeight="1" x14ac:dyDescent="0.25">
      <c r="A2" s="44"/>
      <c r="B2" s="44"/>
      <c r="D2" s="45" t="s">
        <v>0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24" s="1" customFormat="1" ht="14.25" customHeight="1" x14ac:dyDescent="0.25">
      <c r="A3" s="44"/>
      <c r="B3" s="44"/>
      <c r="D3" s="45" t="s">
        <v>1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24" s="1" customFormat="1" ht="2.1" customHeight="1" x14ac:dyDescent="0.25"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24" s="1" customFormat="1" ht="0.95" customHeight="1" x14ac:dyDescent="0.25"/>
    <row r="6" spans="1:24" s="1" customFormat="1" ht="16.350000000000001" customHeight="1" x14ac:dyDescent="0.25">
      <c r="B6" s="46" t="s">
        <v>33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4" s="1" customFormat="1" ht="11.45" customHeight="1" x14ac:dyDescent="0.25"/>
    <row r="8" spans="1:24" s="1" customFormat="1" ht="12.6" customHeight="1" x14ac:dyDescent="0.25">
      <c r="R8" s="47" t="s">
        <v>3</v>
      </c>
      <c r="S8" s="48"/>
      <c r="T8" s="48"/>
      <c r="U8" s="48"/>
      <c r="V8" s="48"/>
      <c r="W8" s="48"/>
      <c r="X8" s="48"/>
    </row>
    <row r="9" spans="1:24" s="1" customFormat="1" ht="14.1" customHeight="1" x14ac:dyDescent="0.25">
      <c r="A9" s="60" t="s">
        <v>4</v>
      </c>
      <c r="B9" s="50"/>
      <c r="C9" s="50"/>
      <c r="D9" s="50"/>
      <c r="E9" s="62" t="s">
        <v>34</v>
      </c>
      <c r="F9" s="62" t="s">
        <v>6</v>
      </c>
      <c r="G9" s="3"/>
      <c r="H9" s="62" t="s">
        <v>7</v>
      </c>
      <c r="I9" s="51" t="s">
        <v>35</v>
      </c>
      <c r="J9" s="50"/>
      <c r="K9" s="52"/>
      <c r="M9" s="49" t="s">
        <v>9</v>
      </c>
      <c r="N9" s="50"/>
      <c r="O9" s="50"/>
      <c r="Q9" s="51" t="s">
        <v>10</v>
      </c>
      <c r="R9" s="50"/>
      <c r="S9" s="50"/>
      <c r="T9" s="50"/>
      <c r="U9" s="50"/>
      <c r="V9" s="50"/>
      <c r="W9" s="52"/>
    </row>
    <row r="10" spans="1:24" s="1" customFormat="1" ht="28.9" customHeight="1" x14ac:dyDescent="0.25">
      <c r="A10" s="61"/>
      <c r="B10" s="48"/>
      <c r="C10" s="48"/>
      <c r="D10" s="48"/>
      <c r="E10" s="48"/>
      <c r="F10" s="48"/>
      <c r="H10" s="48"/>
      <c r="I10" s="5" t="s">
        <v>36</v>
      </c>
      <c r="J10" s="54" t="s">
        <v>37</v>
      </c>
      <c r="K10" s="55"/>
      <c r="M10" s="7" t="s">
        <v>13</v>
      </c>
      <c r="N10" s="53" t="s">
        <v>38</v>
      </c>
      <c r="O10" s="48"/>
      <c r="Q10" s="53" t="s">
        <v>39</v>
      </c>
      <c r="R10" s="48"/>
      <c r="S10" s="48"/>
      <c r="T10" s="54" t="s">
        <v>38</v>
      </c>
      <c r="U10" s="48"/>
      <c r="V10" s="48"/>
      <c r="W10" s="55"/>
    </row>
    <row r="11" spans="1:24" s="1" customFormat="1" ht="20.45" customHeight="1" x14ac:dyDescent="0.25">
      <c r="A11" s="56" t="s">
        <v>16</v>
      </c>
      <c r="B11" s="44"/>
      <c r="C11" s="44"/>
      <c r="D11" s="44"/>
      <c r="E11" s="8"/>
      <c r="F11" s="8"/>
      <c r="G11" s="57"/>
      <c r="H11" s="44"/>
      <c r="I11" s="57"/>
      <c r="J11" s="44"/>
      <c r="K11" s="8"/>
      <c r="M11" s="57"/>
      <c r="N11" s="44"/>
      <c r="O11" s="8"/>
      <c r="Q11" s="57"/>
      <c r="R11" s="44"/>
      <c r="S11" s="44"/>
      <c r="T11" s="44"/>
      <c r="U11" s="58"/>
      <c r="V11" s="44"/>
      <c r="W11" s="59"/>
    </row>
    <row r="12" spans="1:24" s="1" customFormat="1" ht="20.45" customHeight="1" x14ac:dyDescent="0.25">
      <c r="A12" s="63" t="s">
        <v>40</v>
      </c>
      <c r="B12" s="44"/>
      <c r="C12" s="44"/>
      <c r="D12" s="44"/>
      <c r="E12" s="11">
        <v>92702.8</v>
      </c>
      <c r="F12" s="11">
        <v>15673.98</v>
      </c>
      <c r="G12" s="64">
        <v>15174.32</v>
      </c>
      <c r="H12" s="44"/>
      <c r="I12" s="64">
        <v>16.91</v>
      </c>
      <c r="J12" s="44"/>
      <c r="K12" s="11">
        <v>16.37</v>
      </c>
      <c r="M12" s="64">
        <v>15604.72</v>
      </c>
      <c r="N12" s="44"/>
      <c r="O12" s="11">
        <v>15256.76</v>
      </c>
      <c r="Q12" s="64">
        <v>0.44</v>
      </c>
      <c r="R12" s="44"/>
      <c r="S12" s="44"/>
      <c r="T12" s="44"/>
      <c r="U12" s="65">
        <v>-0.54</v>
      </c>
      <c r="V12" s="44"/>
      <c r="W12" s="59"/>
    </row>
    <row r="13" spans="1:24" s="1" customFormat="1" ht="20.45" customHeight="1" x14ac:dyDescent="0.25">
      <c r="A13" s="63" t="s">
        <v>41</v>
      </c>
      <c r="B13" s="44"/>
      <c r="C13" s="44"/>
      <c r="D13" s="44"/>
      <c r="E13" s="11">
        <v>9719.33</v>
      </c>
      <c r="F13" s="11">
        <v>1818.39</v>
      </c>
      <c r="G13" s="64">
        <v>1693.37</v>
      </c>
      <c r="H13" s="44"/>
      <c r="I13" s="64">
        <v>18.71</v>
      </c>
      <c r="J13" s="44"/>
      <c r="K13" s="11">
        <v>17.420000000000002</v>
      </c>
      <c r="M13" s="64">
        <v>1899.53</v>
      </c>
      <c r="N13" s="44"/>
      <c r="O13" s="11">
        <v>1765.15</v>
      </c>
      <c r="Q13" s="64">
        <v>-4.2699999999999996</v>
      </c>
      <c r="R13" s="44"/>
      <c r="S13" s="44"/>
      <c r="T13" s="44"/>
      <c r="U13" s="65">
        <v>-4.07</v>
      </c>
      <c r="V13" s="44"/>
      <c r="W13" s="59"/>
    </row>
    <row r="14" spans="1:24" s="1" customFormat="1" ht="20.45" customHeight="1" x14ac:dyDescent="0.25">
      <c r="A14" s="63" t="s">
        <v>42</v>
      </c>
      <c r="B14" s="44"/>
      <c r="C14" s="44"/>
      <c r="D14" s="44"/>
      <c r="E14" s="15"/>
      <c r="F14" s="11">
        <v>0.61</v>
      </c>
      <c r="G14" s="64">
        <v>0.06</v>
      </c>
      <c r="H14" s="44"/>
      <c r="I14" s="69"/>
      <c r="J14" s="44"/>
      <c r="K14" s="15"/>
      <c r="M14" s="64">
        <v>0.77</v>
      </c>
      <c r="N14" s="44"/>
      <c r="O14" s="11">
        <v>0.09</v>
      </c>
      <c r="Q14" s="64">
        <v>-20.78</v>
      </c>
      <c r="R14" s="44"/>
      <c r="S14" s="44"/>
      <c r="T14" s="44"/>
      <c r="U14" s="65">
        <v>-33.479999999999997</v>
      </c>
      <c r="V14" s="44"/>
      <c r="W14" s="59"/>
    </row>
    <row r="15" spans="1:24" s="1" customFormat="1" ht="20.45" customHeight="1" x14ac:dyDescent="0.25">
      <c r="A15" s="63" t="s">
        <v>43</v>
      </c>
      <c r="B15" s="44"/>
      <c r="C15" s="44"/>
      <c r="D15" s="44"/>
      <c r="E15" s="11">
        <v>366.24</v>
      </c>
      <c r="F15" s="11">
        <v>58.64</v>
      </c>
      <c r="G15" s="64">
        <v>57.06</v>
      </c>
      <c r="H15" s="44"/>
      <c r="I15" s="64">
        <v>16.010000000000002</v>
      </c>
      <c r="J15" s="44"/>
      <c r="K15" s="11">
        <v>15.58</v>
      </c>
      <c r="M15" s="64">
        <v>61.9</v>
      </c>
      <c r="N15" s="44"/>
      <c r="O15" s="11">
        <v>60.95</v>
      </c>
      <c r="Q15" s="64">
        <v>-5.27</v>
      </c>
      <c r="R15" s="44"/>
      <c r="S15" s="44"/>
      <c r="T15" s="44"/>
      <c r="U15" s="65">
        <v>-6.38</v>
      </c>
      <c r="V15" s="44"/>
      <c r="W15" s="59"/>
    </row>
    <row r="16" spans="1:24" s="1" customFormat="1" ht="20.45" customHeight="1" x14ac:dyDescent="0.25">
      <c r="A16" s="63" t="s">
        <v>44</v>
      </c>
      <c r="B16" s="44"/>
      <c r="C16" s="44"/>
      <c r="D16" s="44"/>
      <c r="E16" s="11">
        <v>77.680000000000007</v>
      </c>
      <c r="F16" s="11">
        <v>13.28</v>
      </c>
      <c r="G16" s="64">
        <v>13.25</v>
      </c>
      <c r="H16" s="44"/>
      <c r="I16" s="64">
        <v>17.100000000000001</v>
      </c>
      <c r="J16" s="44"/>
      <c r="K16" s="11">
        <v>17.059999999999999</v>
      </c>
      <c r="M16" s="64">
        <v>14.05</v>
      </c>
      <c r="N16" s="44"/>
      <c r="O16" s="11">
        <v>13.99</v>
      </c>
      <c r="Q16" s="64">
        <v>-5.48</v>
      </c>
      <c r="R16" s="44"/>
      <c r="S16" s="44"/>
      <c r="T16" s="44"/>
      <c r="U16" s="65">
        <v>-5.26</v>
      </c>
      <c r="V16" s="44"/>
      <c r="W16" s="59"/>
    </row>
    <row r="17" spans="1:23" s="1" customFormat="1" ht="20.45" customHeight="1" x14ac:dyDescent="0.25">
      <c r="A17" s="63" t="s">
        <v>45</v>
      </c>
      <c r="B17" s="44"/>
      <c r="C17" s="44"/>
      <c r="D17" s="44"/>
      <c r="E17" s="15"/>
      <c r="F17" s="11">
        <v>0.08</v>
      </c>
      <c r="G17" s="64">
        <v>0.01</v>
      </c>
      <c r="H17" s="44"/>
      <c r="I17" s="69"/>
      <c r="J17" s="44"/>
      <c r="K17" s="15"/>
      <c r="M17" s="64">
        <v>0.1</v>
      </c>
      <c r="N17" s="44"/>
      <c r="O17" s="11">
        <v>0.01</v>
      </c>
      <c r="Q17" s="64">
        <v>-20</v>
      </c>
      <c r="R17" s="44"/>
      <c r="S17" s="44"/>
      <c r="T17" s="44"/>
      <c r="U17" s="65">
        <v>-30.85</v>
      </c>
      <c r="V17" s="44"/>
      <c r="W17" s="59"/>
    </row>
    <row r="18" spans="1:23" s="1" customFormat="1" ht="20.45" customHeight="1" x14ac:dyDescent="0.25">
      <c r="A18" s="63" t="s">
        <v>46</v>
      </c>
      <c r="B18" s="44"/>
      <c r="C18" s="44"/>
      <c r="D18" s="44"/>
      <c r="E18" s="11">
        <v>323.07</v>
      </c>
      <c r="F18" s="11">
        <v>50.58</v>
      </c>
      <c r="G18" s="64">
        <v>47.93</v>
      </c>
      <c r="H18" s="44"/>
      <c r="I18" s="64">
        <v>15.66</v>
      </c>
      <c r="J18" s="44"/>
      <c r="K18" s="11">
        <v>14.84</v>
      </c>
      <c r="M18" s="64">
        <v>52.4</v>
      </c>
      <c r="N18" s="44"/>
      <c r="O18" s="11">
        <v>48.94</v>
      </c>
      <c r="Q18" s="64">
        <v>-3.47</v>
      </c>
      <c r="R18" s="44"/>
      <c r="S18" s="44"/>
      <c r="T18" s="44"/>
      <c r="U18" s="65">
        <v>-2.06</v>
      </c>
      <c r="V18" s="44"/>
      <c r="W18" s="59"/>
    </row>
    <row r="19" spans="1:23" s="1" customFormat="1" ht="20.45" customHeight="1" x14ac:dyDescent="0.25">
      <c r="A19" s="63" t="s">
        <v>47</v>
      </c>
      <c r="B19" s="44"/>
      <c r="C19" s="44"/>
      <c r="D19" s="44"/>
      <c r="E19" s="11">
        <v>8794.48</v>
      </c>
      <c r="F19" s="11">
        <v>1607.78</v>
      </c>
      <c r="G19" s="64">
        <v>1607.78</v>
      </c>
      <c r="H19" s="44"/>
      <c r="I19" s="64">
        <v>18.28</v>
      </c>
      <c r="J19" s="44"/>
      <c r="K19" s="11">
        <v>18.28</v>
      </c>
      <c r="M19" s="64">
        <v>1403.78</v>
      </c>
      <c r="N19" s="44"/>
      <c r="O19" s="11">
        <v>1403.78</v>
      </c>
      <c r="Q19" s="64">
        <v>14.53</v>
      </c>
      <c r="R19" s="44"/>
      <c r="S19" s="44"/>
      <c r="T19" s="44"/>
      <c r="U19" s="65">
        <v>14.53</v>
      </c>
      <c r="V19" s="44"/>
      <c r="W19" s="59"/>
    </row>
    <row r="20" spans="1:23" s="1" customFormat="1" ht="20.45" customHeight="1" x14ac:dyDescent="0.25">
      <c r="A20" s="56" t="s">
        <v>48</v>
      </c>
      <c r="B20" s="44"/>
      <c r="C20" s="44"/>
      <c r="D20" s="44"/>
      <c r="E20" s="13">
        <v>111983.6</v>
      </c>
      <c r="F20" s="13">
        <v>19223.34</v>
      </c>
      <c r="G20" s="66">
        <v>18593.79</v>
      </c>
      <c r="H20" s="44"/>
      <c r="I20" s="66">
        <v>17.170000000000002</v>
      </c>
      <c r="J20" s="44"/>
      <c r="K20" s="13">
        <v>16.600000000000001</v>
      </c>
      <c r="M20" s="66">
        <v>19037.25</v>
      </c>
      <c r="N20" s="44"/>
      <c r="O20" s="13">
        <v>18549.68</v>
      </c>
      <c r="Q20" s="66">
        <v>0.98</v>
      </c>
      <c r="R20" s="44"/>
      <c r="S20" s="44"/>
      <c r="T20" s="44"/>
      <c r="U20" s="67">
        <v>0.24</v>
      </c>
      <c r="V20" s="44"/>
      <c r="W20" s="59"/>
    </row>
    <row r="21" spans="1:23" s="1" customFormat="1" ht="20.45" customHeight="1" x14ac:dyDescent="0.25">
      <c r="A21" s="56" t="s">
        <v>18</v>
      </c>
      <c r="B21" s="44"/>
      <c r="C21" s="44"/>
      <c r="D21" s="44"/>
      <c r="E21" s="8"/>
      <c r="F21" s="8"/>
      <c r="G21" s="57"/>
      <c r="H21" s="44"/>
      <c r="I21" s="57"/>
      <c r="J21" s="44"/>
      <c r="K21" s="8"/>
      <c r="M21" s="57"/>
      <c r="N21" s="44"/>
      <c r="O21" s="8"/>
      <c r="Q21" s="57"/>
      <c r="R21" s="44"/>
      <c r="S21" s="44"/>
      <c r="T21" s="44"/>
      <c r="U21" s="58"/>
      <c r="V21" s="44"/>
      <c r="W21" s="59"/>
    </row>
    <row r="22" spans="1:23" s="1" customFormat="1" ht="20.45" customHeight="1" x14ac:dyDescent="0.25">
      <c r="A22" s="63" t="s">
        <v>49</v>
      </c>
      <c r="B22" s="44"/>
      <c r="C22" s="44"/>
      <c r="D22" s="44"/>
      <c r="E22" s="11">
        <v>31118.58</v>
      </c>
      <c r="F22" s="11">
        <v>3734.3</v>
      </c>
      <c r="G22" s="64">
        <v>3144.72</v>
      </c>
      <c r="H22" s="44"/>
      <c r="I22" s="64">
        <v>12</v>
      </c>
      <c r="J22" s="44"/>
      <c r="K22" s="11">
        <v>10.11</v>
      </c>
      <c r="M22" s="64">
        <v>3156.87</v>
      </c>
      <c r="N22" s="44"/>
      <c r="O22" s="11">
        <v>2546.09</v>
      </c>
      <c r="Q22" s="64">
        <v>18.29</v>
      </c>
      <c r="R22" s="44"/>
      <c r="S22" s="44"/>
      <c r="T22" s="44"/>
      <c r="U22" s="65">
        <v>23.51</v>
      </c>
      <c r="V22" s="44"/>
      <c r="W22" s="59"/>
    </row>
    <row r="23" spans="1:23" s="1" customFormat="1" ht="20.45" customHeight="1" x14ac:dyDescent="0.25">
      <c r="A23" s="63" t="s">
        <v>50</v>
      </c>
      <c r="B23" s="44"/>
      <c r="C23" s="44"/>
      <c r="D23" s="44"/>
      <c r="E23" s="11">
        <v>3676.68</v>
      </c>
      <c r="F23" s="11">
        <v>567.58000000000004</v>
      </c>
      <c r="G23" s="64">
        <v>562.29999999999995</v>
      </c>
      <c r="H23" s="44"/>
      <c r="I23" s="64">
        <v>15.44</v>
      </c>
      <c r="J23" s="44"/>
      <c r="K23" s="11">
        <v>15.29</v>
      </c>
      <c r="M23" s="64">
        <v>571.74</v>
      </c>
      <c r="N23" s="44"/>
      <c r="O23" s="11">
        <v>550.74</v>
      </c>
      <c r="Q23" s="64">
        <v>-0.73</v>
      </c>
      <c r="R23" s="44"/>
      <c r="S23" s="44"/>
      <c r="T23" s="44"/>
      <c r="U23" s="65">
        <v>2.1</v>
      </c>
      <c r="V23" s="44"/>
      <c r="W23" s="59"/>
    </row>
    <row r="24" spans="1:23" s="1" customFormat="1" ht="20.45" customHeight="1" x14ac:dyDescent="0.25">
      <c r="A24" s="63" t="s">
        <v>51</v>
      </c>
      <c r="B24" s="44"/>
      <c r="C24" s="44"/>
      <c r="D24" s="44"/>
      <c r="E24" s="11">
        <v>44.21</v>
      </c>
      <c r="F24" s="11">
        <v>6</v>
      </c>
      <c r="G24" s="64">
        <v>6</v>
      </c>
      <c r="H24" s="44"/>
      <c r="I24" s="64">
        <v>13.57</v>
      </c>
      <c r="J24" s="44"/>
      <c r="K24" s="11">
        <v>13.57</v>
      </c>
      <c r="M24" s="64">
        <v>6.1</v>
      </c>
      <c r="N24" s="44"/>
      <c r="O24" s="11">
        <v>6.1</v>
      </c>
      <c r="Q24" s="64">
        <v>-1.64</v>
      </c>
      <c r="R24" s="44"/>
      <c r="S24" s="44"/>
      <c r="T24" s="44"/>
      <c r="U24" s="65">
        <v>-1.64</v>
      </c>
      <c r="V24" s="44"/>
      <c r="W24" s="59"/>
    </row>
    <row r="25" spans="1:23" s="1" customFormat="1" ht="20.45" customHeight="1" x14ac:dyDescent="0.25">
      <c r="A25" s="71" t="s">
        <v>52</v>
      </c>
      <c r="B25" s="48"/>
      <c r="C25" s="48"/>
      <c r="D25" s="48"/>
      <c r="E25" s="17">
        <v>34839.47</v>
      </c>
      <c r="F25" s="17">
        <v>4307.88</v>
      </c>
      <c r="G25" s="72">
        <v>3713.02</v>
      </c>
      <c r="H25" s="48"/>
      <c r="I25" s="72">
        <v>12.36</v>
      </c>
      <c r="J25" s="48"/>
      <c r="K25" s="17">
        <v>10.66</v>
      </c>
      <c r="L25" s="2"/>
      <c r="M25" s="72">
        <v>3734.71</v>
      </c>
      <c r="N25" s="48"/>
      <c r="O25" s="17">
        <v>3102.93</v>
      </c>
      <c r="P25" s="2"/>
      <c r="Q25" s="72">
        <v>15.35</v>
      </c>
      <c r="R25" s="48"/>
      <c r="S25" s="48"/>
      <c r="T25" s="48"/>
      <c r="U25" s="73">
        <v>19.66</v>
      </c>
      <c r="V25" s="48"/>
      <c r="W25" s="55"/>
    </row>
    <row r="26" spans="1:23" s="1" customFormat="1" ht="3" customHeight="1" x14ac:dyDescent="0.25"/>
    <row r="27" spans="1:23" s="1" customFormat="1" ht="12.6" customHeight="1" x14ac:dyDescent="0.25">
      <c r="A27" s="70" t="s">
        <v>32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</row>
    <row r="28" spans="1:23" s="1" customFormat="1" ht="3.95" customHeight="1" x14ac:dyDescent="0.25"/>
  </sheetData>
  <mergeCells count="107">
    <mergeCell ref="U25:W25"/>
    <mergeCell ref="A27:V27"/>
    <mergeCell ref="A25:D25"/>
    <mergeCell ref="G25:H25"/>
    <mergeCell ref="I25:J25"/>
    <mergeCell ref="M25:N25"/>
    <mergeCell ref="Q25:T25"/>
    <mergeCell ref="U23:W23"/>
    <mergeCell ref="A24:D24"/>
    <mergeCell ref="G24:H24"/>
    <mergeCell ref="I24:J24"/>
    <mergeCell ref="M24:N24"/>
    <mergeCell ref="Q24:T24"/>
    <mergeCell ref="U24:W24"/>
    <mergeCell ref="A23:D23"/>
    <mergeCell ref="G23:H23"/>
    <mergeCell ref="I23:J23"/>
    <mergeCell ref="M23:N23"/>
    <mergeCell ref="Q23:T23"/>
    <mergeCell ref="U21:W21"/>
    <mergeCell ref="A22:D22"/>
    <mergeCell ref="G22:H22"/>
    <mergeCell ref="I22:J22"/>
    <mergeCell ref="M22:N22"/>
    <mergeCell ref="Q22:T22"/>
    <mergeCell ref="U22:W22"/>
    <mergeCell ref="A21:D21"/>
    <mergeCell ref="G21:H21"/>
    <mergeCell ref="I21:J21"/>
    <mergeCell ref="M21:N21"/>
    <mergeCell ref="Q21:T21"/>
    <mergeCell ref="U19:W19"/>
    <mergeCell ref="A20:D20"/>
    <mergeCell ref="G20:H20"/>
    <mergeCell ref="I20:J20"/>
    <mergeCell ref="M20:N20"/>
    <mergeCell ref="Q20:T20"/>
    <mergeCell ref="U20:W20"/>
    <mergeCell ref="A19:D19"/>
    <mergeCell ref="G19:H19"/>
    <mergeCell ref="I19:J19"/>
    <mergeCell ref="M19:N19"/>
    <mergeCell ref="Q19:T19"/>
    <mergeCell ref="U17:W17"/>
    <mergeCell ref="A18:D18"/>
    <mergeCell ref="G18:H18"/>
    <mergeCell ref="I18:J18"/>
    <mergeCell ref="M18:N18"/>
    <mergeCell ref="Q18:T18"/>
    <mergeCell ref="U18:W18"/>
    <mergeCell ref="A17:D17"/>
    <mergeCell ref="G17:H17"/>
    <mergeCell ref="I17:J17"/>
    <mergeCell ref="M17:N17"/>
    <mergeCell ref="Q17:T17"/>
    <mergeCell ref="U15:W15"/>
    <mergeCell ref="A16:D16"/>
    <mergeCell ref="G16:H16"/>
    <mergeCell ref="I16:J16"/>
    <mergeCell ref="M16:N16"/>
    <mergeCell ref="Q16:T16"/>
    <mergeCell ref="U16:W16"/>
    <mergeCell ref="A15:D15"/>
    <mergeCell ref="G15:H15"/>
    <mergeCell ref="I15:J15"/>
    <mergeCell ref="M15:N15"/>
    <mergeCell ref="Q15:T15"/>
    <mergeCell ref="U13:W13"/>
    <mergeCell ref="A14:D14"/>
    <mergeCell ref="G14:H14"/>
    <mergeCell ref="I14:J14"/>
    <mergeCell ref="M14:N14"/>
    <mergeCell ref="Q14:T14"/>
    <mergeCell ref="U14:W14"/>
    <mergeCell ref="A13:D13"/>
    <mergeCell ref="G13:H13"/>
    <mergeCell ref="I13:J13"/>
    <mergeCell ref="M13:N13"/>
    <mergeCell ref="Q13:T13"/>
    <mergeCell ref="U11:W11"/>
    <mergeCell ref="A12:D12"/>
    <mergeCell ref="G12:H12"/>
    <mergeCell ref="I12:J12"/>
    <mergeCell ref="M12:N12"/>
    <mergeCell ref="Q12:T12"/>
    <mergeCell ref="U12:W12"/>
    <mergeCell ref="A11:D11"/>
    <mergeCell ref="G11:H11"/>
    <mergeCell ref="I11:J11"/>
    <mergeCell ref="M11:N11"/>
    <mergeCell ref="Q11:T11"/>
    <mergeCell ref="A1:B3"/>
    <mergeCell ref="D2:R2"/>
    <mergeCell ref="D3:R4"/>
    <mergeCell ref="B6:U6"/>
    <mergeCell ref="R8:X8"/>
    <mergeCell ref="M9:O9"/>
    <mergeCell ref="Q9:W9"/>
    <mergeCell ref="J10:K10"/>
    <mergeCell ref="N10:O10"/>
    <mergeCell ref="Q10:S10"/>
    <mergeCell ref="T10:W10"/>
    <mergeCell ref="A9:D10"/>
    <mergeCell ref="E9:E10"/>
    <mergeCell ref="F9:F10"/>
    <mergeCell ref="H9:H10"/>
    <mergeCell ref="I9:K9"/>
  </mergeCells>
  <pageMargins left="0.196850393700787" right="0.196850393700787" top="0.196850393700787" bottom="0.51960629921259804" header="0.196850393700787" footer="0.196850393700787"/>
  <pageSetup paperSize="9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showGridLines="0" zoomScale="145" zoomScaleNormal="145" workbookViewId="0">
      <pane ySplit="8" topLeftCell="A15" activePane="bottomLeft" state="frozen"/>
      <selection pane="bottomLeft" activeCell="O16" sqref="O16"/>
    </sheetView>
  </sheetViews>
  <sheetFormatPr baseColWidth="10" defaultRowHeight="15" x14ac:dyDescent="0.25"/>
  <cols>
    <col min="1" max="1" width="35.5703125" style="1" customWidth="1"/>
    <col min="2" max="3" width="0.140625" style="1" customWidth="1"/>
    <col min="4" max="4" width="13.42578125" style="1" customWidth="1"/>
    <col min="5" max="5" width="15.85546875" style="1" customWidth="1"/>
    <col min="6" max="6" width="12.5703125" style="1" customWidth="1"/>
    <col min="7" max="7" width="12.85546875" style="1" customWidth="1"/>
    <col min="8" max="8" width="12.28515625" style="1" customWidth="1"/>
    <col min="9" max="9" width="13.140625" style="1" customWidth="1"/>
    <col min="10" max="10" width="14" style="1" customWidth="1"/>
    <col min="11" max="11" width="0" style="1" hidden="1" customWidth="1"/>
    <col min="12" max="12" width="2.28515625" style="1" customWidth="1"/>
    <col min="13" max="13" width="10.85546875" style="1" customWidth="1"/>
    <col min="14" max="14" width="0" style="1" hidden="1" customWidth="1"/>
    <col min="15" max="15" width="13.7109375" style="1" customWidth="1"/>
    <col min="16" max="16" width="12.42578125" style="1" customWidth="1"/>
    <col min="17" max="17" width="0" style="1" hidden="1" customWidth="1"/>
    <col min="18" max="18" width="2.5703125" style="1" customWidth="1"/>
  </cols>
  <sheetData>
    <row r="1" spans="1:16" s="1" customFormat="1" ht="9.6" customHeight="1" x14ac:dyDescent="0.25">
      <c r="A1" s="44"/>
    </row>
    <row r="2" spans="1:16" s="1" customFormat="1" ht="16.5" customHeight="1" x14ac:dyDescent="0.25">
      <c r="A2" s="44"/>
      <c r="D2" s="45" t="s">
        <v>53</v>
      </c>
      <c r="E2" s="44"/>
      <c r="F2" s="44"/>
      <c r="G2" s="44"/>
      <c r="H2" s="44"/>
      <c r="I2" s="44"/>
      <c r="J2" s="44"/>
      <c r="K2" s="44"/>
      <c r="L2" s="44"/>
    </row>
    <row r="3" spans="1:16" s="1" customFormat="1" ht="9.9499999999999993" customHeight="1" x14ac:dyDescent="0.25">
      <c r="A3" s="44"/>
      <c r="D3" s="45" t="s">
        <v>54</v>
      </c>
      <c r="E3" s="44"/>
      <c r="F3" s="44"/>
      <c r="G3" s="44"/>
      <c r="H3" s="44"/>
      <c r="I3" s="44"/>
      <c r="J3" s="44"/>
      <c r="K3" s="44"/>
      <c r="L3" s="44"/>
    </row>
    <row r="4" spans="1:16" s="1" customFormat="1" ht="6.6" customHeight="1" x14ac:dyDescent="0.25">
      <c r="D4" s="44"/>
      <c r="E4" s="44"/>
      <c r="F4" s="44"/>
      <c r="G4" s="44"/>
      <c r="H4" s="44"/>
      <c r="I4" s="44"/>
      <c r="J4" s="44"/>
      <c r="K4" s="44"/>
      <c r="L4" s="44"/>
    </row>
    <row r="5" spans="1:16" s="1" customFormat="1" ht="0.75" customHeight="1" x14ac:dyDescent="0.25"/>
    <row r="6" spans="1:16" s="1" customFormat="1" ht="16.5" customHeight="1" x14ac:dyDescent="0.25">
      <c r="D6" s="46" t="s">
        <v>2</v>
      </c>
      <c r="E6" s="44"/>
      <c r="F6" s="44"/>
      <c r="G6" s="44"/>
      <c r="H6" s="44"/>
      <c r="I6" s="44"/>
      <c r="J6" s="44"/>
      <c r="K6" s="44"/>
      <c r="L6" s="44"/>
    </row>
    <row r="7" spans="1:16" s="1" customFormat="1" ht="9.6" customHeight="1" x14ac:dyDescent="0.25"/>
    <row r="8" spans="1:16" s="1" customFormat="1" ht="13.15" customHeight="1" x14ac:dyDescent="0.25">
      <c r="O8" s="47" t="s">
        <v>3</v>
      </c>
      <c r="P8" s="48"/>
    </row>
    <row r="9" spans="1:16" s="1" customFormat="1" ht="14.45" customHeight="1" x14ac:dyDescent="0.25">
      <c r="A9" s="60" t="s">
        <v>4</v>
      </c>
      <c r="B9" s="50"/>
      <c r="C9" s="74" t="s">
        <v>55</v>
      </c>
      <c r="D9" s="50"/>
      <c r="E9" s="62" t="s">
        <v>56</v>
      </c>
      <c r="F9" s="62" t="s">
        <v>57</v>
      </c>
      <c r="G9" s="62" t="s">
        <v>58</v>
      </c>
      <c r="H9" s="62" t="s">
        <v>59</v>
      </c>
      <c r="I9" s="62" t="s">
        <v>60</v>
      </c>
      <c r="J9" s="75" t="s">
        <v>9</v>
      </c>
      <c r="K9" s="50"/>
      <c r="L9" s="50"/>
      <c r="M9" s="50"/>
      <c r="O9" s="76" t="s">
        <v>10</v>
      </c>
      <c r="P9" s="52"/>
    </row>
    <row r="10" spans="1:16" s="1" customFormat="1" ht="28.35" customHeight="1" x14ac:dyDescent="0.25">
      <c r="A10" s="61"/>
      <c r="B10" s="48"/>
      <c r="C10" s="48"/>
      <c r="D10" s="48"/>
      <c r="E10" s="48"/>
      <c r="F10" s="48"/>
      <c r="G10" s="48"/>
      <c r="H10" s="48"/>
      <c r="I10" s="48"/>
      <c r="J10" s="20" t="s">
        <v>61</v>
      </c>
      <c r="K10" s="77" t="s">
        <v>59</v>
      </c>
      <c r="L10" s="48"/>
      <c r="M10" s="48"/>
      <c r="O10" s="21" t="s">
        <v>62</v>
      </c>
      <c r="P10" s="22" t="s">
        <v>63</v>
      </c>
    </row>
    <row r="11" spans="1:16" s="1" customFormat="1" ht="20.45" customHeight="1" x14ac:dyDescent="0.25">
      <c r="A11" s="78" t="s">
        <v>15</v>
      </c>
      <c r="B11" s="44"/>
      <c r="C11" s="57"/>
      <c r="D11" s="44"/>
      <c r="E11" s="8"/>
      <c r="F11" s="8"/>
      <c r="G11" s="8"/>
      <c r="H11" s="8"/>
      <c r="I11" s="8"/>
      <c r="J11" s="8"/>
      <c r="L11" s="57"/>
      <c r="M11" s="44"/>
      <c r="O11" s="8"/>
      <c r="P11" s="9"/>
    </row>
    <row r="12" spans="1:16" s="1" customFormat="1" ht="20.45" customHeight="1" x14ac:dyDescent="0.25">
      <c r="A12" s="79" t="s">
        <v>64</v>
      </c>
      <c r="B12" s="44"/>
      <c r="C12" s="64">
        <v>1553.07</v>
      </c>
      <c r="D12" s="44"/>
      <c r="E12" s="15"/>
      <c r="F12" s="11">
        <v>1553.07</v>
      </c>
      <c r="G12" s="11">
        <v>195.36</v>
      </c>
      <c r="H12" s="11">
        <v>192.44</v>
      </c>
      <c r="I12" s="11">
        <v>12.58</v>
      </c>
      <c r="J12" s="11">
        <v>192.35</v>
      </c>
      <c r="L12" s="64">
        <v>191.04</v>
      </c>
      <c r="M12" s="44"/>
      <c r="O12" s="11">
        <v>1.56</v>
      </c>
      <c r="P12" s="12">
        <v>0.73</v>
      </c>
    </row>
    <row r="13" spans="1:16" s="1" customFormat="1" ht="20.45" customHeight="1" x14ac:dyDescent="0.25">
      <c r="A13" s="79" t="s">
        <v>65</v>
      </c>
      <c r="B13" s="44"/>
      <c r="C13" s="64">
        <v>753.52</v>
      </c>
      <c r="D13" s="44"/>
      <c r="E13" s="11">
        <v>1.35</v>
      </c>
      <c r="F13" s="11">
        <v>754.87</v>
      </c>
      <c r="G13" s="11">
        <v>56.88</v>
      </c>
      <c r="H13" s="11">
        <v>51.48</v>
      </c>
      <c r="I13" s="11">
        <f>(G13*100)/F13</f>
        <v>7.5350722640984538</v>
      </c>
      <c r="J13" s="11">
        <v>49.6</v>
      </c>
      <c r="L13" s="64">
        <v>41.36</v>
      </c>
      <c r="M13" s="44"/>
      <c r="O13" s="11">
        <v>14.68</v>
      </c>
      <c r="P13" s="12">
        <v>24.47</v>
      </c>
    </row>
    <row r="14" spans="1:16" s="1" customFormat="1" ht="20.45" customHeight="1" x14ac:dyDescent="0.25">
      <c r="A14" s="79" t="s">
        <v>66</v>
      </c>
      <c r="B14" s="44"/>
      <c r="C14" s="64">
        <v>14.28</v>
      </c>
      <c r="D14" s="44"/>
      <c r="E14" s="15"/>
      <c r="F14" s="11">
        <v>14.28</v>
      </c>
      <c r="G14" s="11">
        <v>1.83</v>
      </c>
      <c r="H14" s="11">
        <v>1.83</v>
      </c>
      <c r="I14" s="43">
        <f t="shared" ref="I14:I21" si="0">(G14*100)/F14</f>
        <v>12.815126050420169</v>
      </c>
      <c r="J14" s="11">
        <v>0.13</v>
      </c>
      <c r="L14" s="64">
        <v>0.13</v>
      </c>
      <c r="M14" s="44"/>
      <c r="O14" s="11">
        <v>1307.69</v>
      </c>
      <c r="P14" s="12">
        <v>1307.69</v>
      </c>
    </row>
    <row r="15" spans="1:16" s="1" customFormat="1" ht="20.45" customHeight="1" x14ac:dyDescent="0.25">
      <c r="A15" s="79" t="s">
        <v>67</v>
      </c>
      <c r="B15" s="44"/>
      <c r="C15" s="64">
        <v>159238.87</v>
      </c>
      <c r="D15" s="44"/>
      <c r="E15" s="11">
        <v>1.66</v>
      </c>
      <c r="F15" s="11">
        <v>159240.53</v>
      </c>
      <c r="G15" s="11">
        <v>22460.400000000001</v>
      </c>
      <c r="H15" s="11">
        <v>22365.72</v>
      </c>
      <c r="I15" s="43">
        <f t="shared" si="0"/>
        <v>14.104700606058017</v>
      </c>
      <c r="J15" s="11">
        <v>21660.77</v>
      </c>
      <c r="L15" s="64">
        <v>21600.93</v>
      </c>
      <c r="M15" s="44"/>
      <c r="O15" s="11">
        <v>3.69</v>
      </c>
      <c r="P15" s="12">
        <v>3.54</v>
      </c>
    </row>
    <row r="16" spans="1:16" s="1" customFormat="1" ht="20.45" customHeight="1" x14ac:dyDescent="0.25">
      <c r="A16" s="78" t="s">
        <v>68</v>
      </c>
      <c r="B16" s="44"/>
      <c r="C16" s="66">
        <v>161559.74</v>
      </c>
      <c r="D16" s="44"/>
      <c r="E16" s="13">
        <v>3.01</v>
      </c>
      <c r="F16" s="13">
        <v>161562.75</v>
      </c>
      <c r="G16" s="13">
        <v>22714.47</v>
      </c>
      <c r="H16" s="13">
        <v>22611.47</v>
      </c>
      <c r="I16" s="106">
        <f t="shared" si="0"/>
        <v>14.059224666576918</v>
      </c>
      <c r="J16" s="13">
        <v>21902.85</v>
      </c>
      <c r="L16" s="66">
        <v>21833.46</v>
      </c>
      <c r="M16" s="44"/>
      <c r="O16" s="13">
        <f>(G16-J16)*100/J16</f>
        <v>3.7055451687794174</v>
      </c>
      <c r="P16" s="14">
        <v>3.56</v>
      </c>
    </row>
    <row r="17" spans="1:16" s="1" customFormat="1" ht="20.45" customHeight="1" x14ac:dyDescent="0.25">
      <c r="A17" s="78" t="s">
        <v>21</v>
      </c>
      <c r="B17" s="44"/>
      <c r="C17" s="57"/>
      <c r="D17" s="44"/>
      <c r="E17" s="8"/>
      <c r="F17" s="8"/>
      <c r="G17" s="8"/>
      <c r="H17" s="8"/>
      <c r="I17" s="106"/>
      <c r="J17" s="8"/>
      <c r="L17" s="57"/>
      <c r="M17" s="44"/>
      <c r="O17" s="8"/>
      <c r="P17" s="9"/>
    </row>
    <row r="18" spans="1:16" s="1" customFormat="1" ht="20.45" customHeight="1" x14ac:dyDescent="0.25">
      <c r="A18" s="79" t="s">
        <v>69</v>
      </c>
      <c r="B18" s="44"/>
      <c r="C18" s="64">
        <v>208.58</v>
      </c>
      <c r="D18" s="44"/>
      <c r="E18" s="15"/>
      <c r="F18" s="11">
        <v>208.58</v>
      </c>
      <c r="G18" s="11">
        <v>13.23</v>
      </c>
      <c r="H18" s="11">
        <v>11.83</v>
      </c>
      <c r="I18" s="107">
        <f t="shared" si="0"/>
        <v>6.3428900182184291</v>
      </c>
      <c r="J18" s="11">
        <v>0.47</v>
      </c>
      <c r="L18" s="64">
        <v>0.22</v>
      </c>
      <c r="M18" s="44"/>
      <c r="O18" s="11">
        <v>2714.89</v>
      </c>
      <c r="P18" s="12">
        <v>5277.27</v>
      </c>
    </row>
    <row r="19" spans="1:16" s="1" customFormat="1" ht="20.45" customHeight="1" x14ac:dyDescent="0.25">
      <c r="A19" s="79" t="s">
        <v>70</v>
      </c>
      <c r="B19" s="44"/>
      <c r="C19" s="64">
        <v>23</v>
      </c>
      <c r="D19" s="44"/>
      <c r="E19" s="15"/>
      <c r="F19" s="11">
        <v>23</v>
      </c>
      <c r="G19" s="15"/>
      <c r="H19" s="15"/>
      <c r="I19" s="107"/>
      <c r="J19" s="15"/>
      <c r="L19" s="69"/>
      <c r="M19" s="44"/>
      <c r="O19" s="15"/>
      <c r="P19" s="16"/>
    </row>
    <row r="20" spans="1:16" s="1" customFormat="1" ht="20.45" customHeight="1" x14ac:dyDescent="0.25">
      <c r="A20" s="78" t="s">
        <v>71</v>
      </c>
      <c r="B20" s="44"/>
      <c r="C20" s="66">
        <v>231.58</v>
      </c>
      <c r="D20" s="44"/>
      <c r="E20" s="8"/>
      <c r="F20" s="13">
        <v>231.58</v>
      </c>
      <c r="G20" s="13">
        <v>13.23</v>
      </c>
      <c r="H20" s="13">
        <v>11.83</v>
      </c>
      <c r="I20" s="106">
        <f t="shared" si="0"/>
        <v>5.7129285775973742</v>
      </c>
      <c r="J20" s="13">
        <v>0.47</v>
      </c>
      <c r="L20" s="66">
        <v>0.22</v>
      </c>
      <c r="M20" s="44"/>
      <c r="O20" s="13">
        <v>2714.89</v>
      </c>
      <c r="P20" s="14">
        <v>5277.27</v>
      </c>
    </row>
    <row r="21" spans="1:16" s="1" customFormat="1" ht="20.45" customHeight="1" x14ac:dyDescent="0.25">
      <c r="A21" s="78" t="s">
        <v>72</v>
      </c>
      <c r="B21" s="44"/>
      <c r="C21" s="66">
        <v>161791.32</v>
      </c>
      <c r="D21" s="44"/>
      <c r="E21" s="13">
        <v>3.01</v>
      </c>
      <c r="F21" s="13">
        <v>161794.32999999999</v>
      </c>
      <c r="G21" s="13">
        <v>22727.7</v>
      </c>
      <c r="H21" s="13">
        <v>22623.3</v>
      </c>
      <c r="I21" s="106">
        <f t="shared" si="0"/>
        <v>14.047278418223927</v>
      </c>
      <c r="J21" s="13">
        <v>21903.32</v>
      </c>
      <c r="L21" s="66">
        <v>21833.68</v>
      </c>
      <c r="M21" s="44"/>
      <c r="O21" s="13">
        <v>3.76</v>
      </c>
      <c r="P21" s="14">
        <v>3.62</v>
      </c>
    </row>
    <row r="22" spans="1:16" s="1" customFormat="1" ht="20.45" customHeight="1" x14ac:dyDescent="0.25">
      <c r="A22" s="78" t="s">
        <v>26</v>
      </c>
      <c r="B22" s="44"/>
      <c r="C22" s="57"/>
      <c r="D22" s="44"/>
      <c r="E22" s="8"/>
      <c r="F22" s="8"/>
      <c r="G22" s="8"/>
      <c r="H22" s="8"/>
      <c r="I22" s="8"/>
      <c r="J22" s="8"/>
      <c r="L22" s="57"/>
      <c r="M22" s="44"/>
      <c r="O22" s="8"/>
      <c r="P22" s="9"/>
    </row>
    <row r="23" spans="1:16" s="1" customFormat="1" ht="20.45" customHeight="1" x14ac:dyDescent="0.25">
      <c r="A23" s="79" t="s">
        <v>73</v>
      </c>
      <c r="B23" s="44"/>
      <c r="C23" s="64">
        <v>12.46</v>
      </c>
      <c r="D23" s="44"/>
      <c r="E23" s="15"/>
      <c r="F23" s="11">
        <v>12.46</v>
      </c>
      <c r="G23" s="11">
        <v>0.32</v>
      </c>
      <c r="H23" s="11">
        <v>0.3</v>
      </c>
      <c r="I23" s="11">
        <v>2.57</v>
      </c>
      <c r="J23" s="11">
        <v>0.42</v>
      </c>
      <c r="L23" s="64">
        <v>0.37</v>
      </c>
      <c r="M23" s="44"/>
      <c r="O23" s="11">
        <v>-23.81</v>
      </c>
      <c r="P23" s="12">
        <v>-18.920000000000002</v>
      </c>
    </row>
    <row r="24" spans="1:16" s="1" customFormat="1" ht="20.45" customHeight="1" x14ac:dyDescent="0.25">
      <c r="A24" s="79" t="s">
        <v>74</v>
      </c>
      <c r="B24" s="44"/>
      <c r="C24" s="64">
        <v>0.02</v>
      </c>
      <c r="D24" s="44"/>
      <c r="E24" s="15"/>
      <c r="F24" s="11">
        <v>0.02</v>
      </c>
      <c r="G24" s="15"/>
      <c r="H24" s="15"/>
      <c r="I24" s="15"/>
      <c r="J24" s="15"/>
      <c r="L24" s="69"/>
      <c r="M24" s="44"/>
      <c r="O24" s="15"/>
      <c r="P24" s="16"/>
    </row>
    <row r="25" spans="1:16" s="1" customFormat="1" ht="20.45" customHeight="1" x14ac:dyDescent="0.25">
      <c r="A25" s="78" t="s">
        <v>75</v>
      </c>
      <c r="B25" s="44"/>
      <c r="C25" s="66">
        <v>12.48</v>
      </c>
      <c r="D25" s="44"/>
      <c r="E25" s="8"/>
      <c r="F25" s="13">
        <v>12.48</v>
      </c>
      <c r="G25" s="13">
        <v>0.32</v>
      </c>
      <c r="H25" s="13">
        <v>0.3</v>
      </c>
      <c r="I25" s="13">
        <v>2.56</v>
      </c>
      <c r="J25" s="13">
        <v>0.42</v>
      </c>
      <c r="L25" s="66">
        <v>0.37</v>
      </c>
      <c r="M25" s="44"/>
      <c r="O25" s="13">
        <v>-23.81</v>
      </c>
      <c r="P25" s="14">
        <v>-18.920000000000002</v>
      </c>
    </row>
    <row r="26" spans="1:16" s="1" customFormat="1" ht="20.45" customHeight="1" x14ac:dyDescent="0.25">
      <c r="A26" s="79" t="s">
        <v>30</v>
      </c>
      <c r="B26" s="44"/>
      <c r="C26" s="69"/>
      <c r="D26" s="44"/>
      <c r="E26" s="15"/>
      <c r="F26" s="15"/>
      <c r="G26" s="15"/>
      <c r="H26" s="15"/>
      <c r="I26" s="15"/>
      <c r="J26" s="15"/>
      <c r="L26" s="69"/>
      <c r="M26" s="44"/>
      <c r="O26" s="15"/>
      <c r="P26" s="16"/>
    </row>
    <row r="27" spans="1:16" s="1" customFormat="1" ht="20.45" customHeight="1" x14ac:dyDescent="0.25">
      <c r="A27" s="80" t="s">
        <v>76</v>
      </c>
      <c r="B27" s="48"/>
      <c r="C27" s="72">
        <v>161803.79999999999</v>
      </c>
      <c r="D27" s="48"/>
      <c r="E27" s="17">
        <v>3.01</v>
      </c>
      <c r="F27" s="17">
        <v>161806.81</v>
      </c>
      <c r="G27" s="17">
        <v>22728.02</v>
      </c>
      <c r="H27" s="17">
        <v>22623.599999999999</v>
      </c>
      <c r="I27" s="17">
        <f t="shared" ref="I27" si="1">(G27*100)/F27</f>
        <v>14.046392732172398</v>
      </c>
      <c r="J27" s="17">
        <v>21903.74</v>
      </c>
      <c r="K27" s="2"/>
      <c r="L27" s="72">
        <v>21834.05</v>
      </c>
      <c r="M27" s="48"/>
      <c r="N27" s="2"/>
      <c r="O27" s="17">
        <v>3.76</v>
      </c>
      <c r="P27" s="18">
        <v>3.62</v>
      </c>
    </row>
    <row r="28" spans="1:16" s="1" customFormat="1" ht="21" customHeight="1" x14ac:dyDescent="0.25">
      <c r="G28" s="39"/>
    </row>
  </sheetData>
  <mergeCells count="66">
    <mergeCell ref="A27:B27"/>
    <mergeCell ref="C27:D27"/>
    <mergeCell ref="L27:M27"/>
    <mergeCell ref="A25:B25"/>
    <mergeCell ref="C25:D25"/>
    <mergeCell ref="L25:M25"/>
    <mergeCell ref="A26:B26"/>
    <mergeCell ref="C26:D26"/>
    <mergeCell ref="L26:M26"/>
    <mergeCell ref="A23:B23"/>
    <mergeCell ref="C23:D23"/>
    <mergeCell ref="L23:M23"/>
    <mergeCell ref="A24:B24"/>
    <mergeCell ref="C24:D24"/>
    <mergeCell ref="L24:M24"/>
    <mergeCell ref="A21:B21"/>
    <mergeCell ref="C21:D21"/>
    <mergeCell ref="L21:M21"/>
    <mergeCell ref="A22:B22"/>
    <mergeCell ref="C22:D22"/>
    <mergeCell ref="L22:M22"/>
    <mergeCell ref="A19:B19"/>
    <mergeCell ref="C19:D19"/>
    <mergeCell ref="L19:M19"/>
    <mergeCell ref="A20:B20"/>
    <mergeCell ref="C20:D20"/>
    <mergeCell ref="L20:M20"/>
    <mergeCell ref="A17:B17"/>
    <mergeCell ref="C17:D17"/>
    <mergeCell ref="L17:M17"/>
    <mergeCell ref="A18:B18"/>
    <mergeCell ref="C18:D18"/>
    <mergeCell ref="L18:M18"/>
    <mergeCell ref="A15:B15"/>
    <mergeCell ref="C15:D15"/>
    <mergeCell ref="L15:M15"/>
    <mergeCell ref="A16:B16"/>
    <mergeCell ref="C16:D16"/>
    <mergeCell ref="L16:M16"/>
    <mergeCell ref="A13:B13"/>
    <mergeCell ref="C13:D13"/>
    <mergeCell ref="L13:M13"/>
    <mergeCell ref="A14:B14"/>
    <mergeCell ref="C14:D14"/>
    <mergeCell ref="L14:M14"/>
    <mergeCell ref="A11:B11"/>
    <mergeCell ref="C11:D11"/>
    <mergeCell ref="L11:M11"/>
    <mergeCell ref="A12:B12"/>
    <mergeCell ref="C12:D12"/>
    <mergeCell ref="L12:M12"/>
    <mergeCell ref="H9:H10"/>
    <mergeCell ref="I9:I10"/>
    <mergeCell ref="J9:M9"/>
    <mergeCell ref="O9:P9"/>
    <mergeCell ref="K10:M10"/>
    <mergeCell ref="A9:B10"/>
    <mergeCell ref="C9:D10"/>
    <mergeCell ref="E9:E10"/>
    <mergeCell ref="F9:F10"/>
    <mergeCell ref="G9:G10"/>
    <mergeCell ref="A1:A3"/>
    <mergeCell ref="D2:L2"/>
    <mergeCell ref="D3:L4"/>
    <mergeCell ref="D6:L6"/>
    <mergeCell ref="O8:P8"/>
  </mergeCells>
  <pageMargins left="0.196850393700787" right="0.196850393700787" top="0.196850393700787" bottom="0.196850393700787" header="0.196850393700787" footer="0.196850393700787"/>
  <pageSetup paperSize="9" scale="86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showGridLines="0" tabSelected="1" zoomScale="115" zoomScaleNormal="115" workbookViewId="0">
      <pane ySplit="7" topLeftCell="A26" activePane="bottomLeft" state="frozen"/>
      <selection pane="bottomLeft" activeCell="R40" sqref="R40:U40"/>
    </sheetView>
  </sheetViews>
  <sheetFormatPr baseColWidth="10" defaultRowHeight="15" x14ac:dyDescent="0.25"/>
  <cols>
    <col min="1" max="1" width="28.7109375" style="1" customWidth="1"/>
    <col min="2" max="2" width="7.42578125" style="1" customWidth="1"/>
    <col min="3" max="3" width="11.28515625" style="1" customWidth="1"/>
    <col min="4" max="4" width="13.42578125" style="1" customWidth="1"/>
    <col min="5" max="5" width="14" style="1" customWidth="1"/>
    <col min="6" max="6" width="12.42578125" style="1" customWidth="1"/>
    <col min="7" max="7" width="12.5703125" style="1" customWidth="1"/>
    <col min="8" max="8" width="12.140625" style="1" customWidth="1"/>
    <col min="9" max="9" width="14.140625" style="1" customWidth="1"/>
    <col min="10" max="10" width="6.85546875" style="1" customWidth="1"/>
    <col min="11" max="11" width="6.5703125" style="1" customWidth="1"/>
    <col min="12" max="12" width="0.28515625" style="1" customWidth="1"/>
    <col min="13" max="13" width="10.85546875" style="1" customWidth="1"/>
    <col min="14" max="14" width="2.42578125" style="1" customWidth="1"/>
    <col min="15" max="15" width="0.140625" style="1" customWidth="1"/>
    <col min="16" max="16" width="12.140625" style="1" customWidth="1"/>
    <col min="17" max="17" width="0" style="1" hidden="1" customWidth="1"/>
    <col min="18" max="18" width="10.5703125" style="1" customWidth="1"/>
    <col min="19" max="19" width="0.140625" style="1" customWidth="1"/>
    <col min="20" max="20" width="0" style="1" hidden="1" customWidth="1"/>
    <col min="21" max="21" width="0.140625" style="1" customWidth="1"/>
    <col min="22" max="22" width="0" style="1" hidden="1" customWidth="1"/>
    <col min="23" max="23" width="1.5703125" style="1" customWidth="1"/>
  </cols>
  <sheetData>
    <row r="1" spans="1:21" s="1" customFormat="1" ht="9.6" customHeight="1" x14ac:dyDescent="0.25">
      <c r="A1" s="44"/>
      <c r="B1" s="44"/>
    </row>
    <row r="2" spans="1:21" s="1" customFormat="1" ht="16.5" customHeight="1" x14ac:dyDescent="0.25">
      <c r="A2" s="44"/>
      <c r="B2" s="44"/>
      <c r="C2" s="45" t="s">
        <v>53</v>
      </c>
      <c r="D2" s="44"/>
      <c r="E2" s="44"/>
      <c r="F2" s="44"/>
      <c r="G2" s="44"/>
      <c r="H2" s="44"/>
      <c r="I2" s="44"/>
      <c r="J2" s="44"/>
    </row>
    <row r="3" spans="1:21" s="1" customFormat="1" ht="9.9499999999999993" customHeight="1" x14ac:dyDescent="0.25">
      <c r="A3" s="44"/>
      <c r="B3" s="44"/>
      <c r="C3" s="45" t="s">
        <v>77</v>
      </c>
      <c r="D3" s="44"/>
      <c r="E3" s="44"/>
      <c r="F3" s="44"/>
      <c r="G3" s="44"/>
      <c r="H3" s="44"/>
      <c r="I3" s="44"/>
      <c r="J3" s="44"/>
    </row>
    <row r="4" spans="1:21" s="1" customFormat="1" ht="6.6" customHeight="1" x14ac:dyDescent="0.25">
      <c r="C4" s="44"/>
      <c r="D4" s="44"/>
      <c r="E4" s="44"/>
      <c r="F4" s="44"/>
      <c r="G4" s="44"/>
      <c r="H4" s="44"/>
      <c r="I4" s="44"/>
      <c r="J4" s="44"/>
    </row>
    <row r="5" spans="1:21" s="1" customFormat="1" ht="16.5" customHeight="1" x14ac:dyDescent="0.25">
      <c r="B5" s="46" t="s">
        <v>78</v>
      </c>
      <c r="C5" s="44"/>
      <c r="D5" s="44"/>
      <c r="E5" s="44"/>
      <c r="F5" s="44"/>
      <c r="G5" s="44"/>
      <c r="H5" s="44"/>
      <c r="I5" s="44"/>
      <c r="J5" s="44"/>
      <c r="K5" s="44"/>
    </row>
    <row r="6" spans="1:21" s="1" customFormat="1" ht="4.7" customHeight="1" x14ac:dyDescent="0.25"/>
    <row r="7" spans="1:21" s="1" customFormat="1" ht="14.1" customHeight="1" x14ac:dyDescent="0.25">
      <c r="N7" s="47" t="s">
        <v>3</v>
      </c>
      <c r="O7" s="48"/>
      <c r="P7" s="48"/>
      <c r="Q7" s="48"/>
      <c r="R7" s="48"/>
    </row>
    <row r="8" spans="1:21" s="1" customFormat="1" ht="14.45" customHeight="1" x14ac:dyDescent="0.25">
      <c r="A8" s="60" t="s">
        <v>4</v>
      </c>
      <c r="B8" s="50"/>
      <c r="C8" s="50"/>
      <c r="D8" s="74" t="s">
        <v>55</v>
      </c>
      <c r="E8" s="62" t="s">
        <v>56</v>
      </c>
      <c r="F8" s="62" t="s">
        <v>57</v>
      </c>
      <c r="G8" s="62" t="s">
        <v>58</v>
      </c>
      <c r="H8" s="62" t="s">
        <v>59</v>
      </c>
      <c r="I8" s="82" t="s">
        <v>60</v>
      </c>
      <c r="J8" s="75" t="s">
        <v>9</v>
      </c>
      <c r="K8" s="50"/>
      <c r="L8" s="50"/>
      <c r="M8" s="50"/>
      <c r="N8" s="50"/>
      <c r="O8" s="83" t="s">
        <v>10</v>
      </c>
      <c r="P8" s="50"/>
      <c r="Q8" s="50"/>
      <c r="R8" s="50"/>
      <c r="S8" s="50"/>
      <c r="T8" s="3"/>
      <c r="U8" s="4"/>
    </row>
    <row r="9" spans="1:21" s="1" customFormat="1" ht="28.35" customHeight="1" x14ac:dyDescent="0.25">
      <c r="A9" s="61"/>
      <c r="B9" s="48"/>
      <c r="C9" s="48"/>
      <c r="D9" s="48"/>
      <c r="E9" s="48"/>
      <c r="F9" s="48"/>
      <c r="G9" s="48"/>
      <c r="H9" s="48"/>
      <c r="I9" s="55"/>
      <c r="J9" s="84" t="s">
        <v>61</v>
      </c>
      <c r="K9" s="48"/>
      <c r="L9" s="48"/>
      <c r="M9" s="77" t="s">
        <v>59</v>
      </c>
      <c r="N9" s="48"/>
      <c r="O9" s="77" t="s">
        <v>62</v>
      </c>
      <c r="P9" s="48"/>
      <c r="Q9" s="77" t="s">
        <v>63</v>
      </c>
      <c r="R9" s="48"/>
      <c r="S9" s="48"/>
      <c r="U9" s="10"/>
    </row>
    <row r="10" spans="1:21" s="1" customFormat="1" ht="22.7" customHeight="1" x14ac:dyDescent="0.25">
      <c r="A10" s="78" t="s">
        <v>79</v>
      </c>
      <c r="B10" s="44"/>
      <c r="C10" s="44"/>
      <c r="D10" s="23"/>
      <c r="E10" s="23"/>
      <c r="F10" s="23"/>
      <c r="G10" s="23"/>
      <c r="H10" s="23"/>
      <c r="I10" s="23"/>
      <c r="J10" s="81"/>
      <c r="K10" s="44"/>
      <c r="L10" s="44"/>
      <c r="M10" s="81"/>
      <c r="N10" s="44"/>
      <c r="O10" s="81"/>
      <c r="P10" s="44"/>
      <c r="R10" s="81"/>
      <c r="S10" s="44"/>
      <c r="T10" s="44"/>
      <c r="U10" s="59"/>
    </row>
    <row r="11" spans="1:21" s="1" customFormat="1" ht="22.7" customHeight="1" x14ac:dyDescent="0.25">
      <c r="A11" s="79" t="s">
        <v>80</v>
      </c>
      <c r="B11" s="44"/>
      <c r="C11" s="44"/>
      <c r="D11" s="24">
        <v>13438.7</v>
      </c>
      <c r="E11" s="25"/>
      <c r="F11" s="24">
        <v>13438.7</v>
      </c>
      <c r="G11" s="24">
        <v>1887.51</v>
      </c>
      <c r="H11" s="24">
        <v>1885.01</v>
      </c>
      <c r="I11" s="24">
        <v>14.05</v>
      </c>
      <c r="J11" s="85">
        <v>1874.36</v>
      </c>
      <c r="K11" s="44"/>
      <c r="L11" s="44"/>
      <c r="M11" s="85">
        <v>1868.31</v>
      </c>
      <c r="N11" s="44"/>
      <c r="O11" s="85">
        <v>0.7</v>
      </c>
      <c r="P11" s="44"/>
      <c r="R11" s="85">
        <v>0.89</v>
      </c>
      <c r="S11" s="44"/>
      <c r="T11" s="44"/>
      <c r="U11" s="59"/>
    </row>
    <row r="12" spans="1:21" s="1" customFormat="1" ht="22.7" customHeight="1" x14ac:dyDescent="0.25">
      <c r="A12" s="79" t="s">
        <v>81</v>
      </c>
      <c r="B12" s="44"/>
      <c r="C12" s="44"/>
      <c r="D12" s="24">
        <v>98133.440000000002</v>
      </c>
      <c r="E12" s="25"/>
      <c r="F12" s="24">
        <v>98133.440000000002</v>
      </c>
      <c r="G12" s="24">
        <v>13960.08</v>
      </c>
      <c r="H12" s="24">
        <v>13954.51</v>
      </c>
      <c r="I12" s="24">
        <v>14.23</v>
      </c>
      <c r="J12" s="85">
        <v>13422.47</v>
      </c>
      <c r="K12" s="44"/>
      <c r="L12" s="44"/>
      <c r="M12" s="85">
        <v>13409.77</v>
      </c>
      <c r="N12" s="44"/>
      <c r="O12" s="85">
        <v>4.01</v>
      </c>
      <c r="P12" s="44"/>
      <c r="R12" s="85">
        <v>4.0599999999999996</v>
      </c>
      <c r="S12" s="44"/>
      <c r="T12" s="44"/>
      <c r="U12" s="59"/>
    </row>
    <row r="13" spans="1:21" s="1" customFormat="1" ht="22.7" customHeight="1" x14ac:dyDescent="0.25">
      <c r="A13" s="79" t="s">
        <v>82</v>
      </c>
      <c r="B13" s="44"/>
      <c r="C13" s="44"/>
      <c r="D13" s="24">
        <v>22337.14</v>
      </c>
      <c r="E13" s="25"/>
      <c r="F13" s="24">
        <v>22337.14</v>
      </c>
      <c r="G13" s="24">
        <v>3170.17</v>
      </c>
      <c r="H13" s="24">
        <v>3168.07</v>
      </c>
      <c r="I13" s="24">
        <v>14.19</v>
      </c>
      <c r="J13" s="85">
        <v>3082.77</v>
      </c>
      <c r="K13" s="44"/>
      <c r="L13" s="44"/>
      <c r="M13" s="85">
        <v>3079.02</v>
      </c>
      <c r="N13" s="44"/>
      <c r="O13" s="85">
        <v>2.84</v>
      </c>
      <c r="P13" s="44"/>
      <c r="R13" s="85">
        <v>2.89</v>
      </c>
      <c r="S13" s="44"/>
      <c r="T13" s="44"/>
      <c r="U13" s="59"/>
    </row>
    <row r="14" spans="1:21" s="1" customFormat="1" ht="22.7" customHeight="1" x14ac:dyDescent="0.25">
      <c r="A14" s="79" t="s">
        <v>83</v>
      </c>
      <c r="B14" s="44"/>
      <c r="C14" s="44"/>
      <c r="D14" s="24">
        <v>1732.94</v>
      </c>
      <c r="E14" s="25"/>
      <c r="F14" s="24">
        <v>1732.94</v>
      </c>
      <c r="G14" s="24">
        <v>245.49</v>
      </c>
      <c r="H14" s="24">
        <v>245.09</v>
      </c>
      <c r="I14" s="24">
        <v>14.17</v>
      </c>
      <c r="J14" s="85">
        <v>238.77</v>
      </c>
      <c r="K14" s="44"/>
      <c r="L14" s="44"/>
      <c r="M14" s="85">
        <v>238.23</v>
      </c>
      <c r="N14" s="44"/>
      <c r="O14" s="85">
        <v>2.81</v>
      </c>
      <c r="P14" s="44"/>
      <c r="R14" s="85">
        <v>2.88</v>
      </c>
      <c r="S14" s="44"/>
      <c r="T14" s="44"/>
      <c r="U14" s="59"/>
    </row>
    <row r="15" spans="1:21" s="1" customFormat="1" ht="22.7" customHeight="1" x14ac:dyDescent="0.25">
      <c r="A15" s="79" t="s">
        <v>84</v>
      </c>
      <c r="B15" s="44"/>
      <c r="C15" s="44"/>
      <c r="D15" s="24">
        <v>339.27</v>
      </c>
      <c r="E15" s="25"/>
      <c r="F15" s="24">
        <v>339.27</v>
      </c>
      <c r="G15" s="24">
        <v>48.23</v>
      </c>
      <c r="H15" s="24">
        <v>48.14</v>
      </c>
      <c r="I15" s="24">
        <v>14.22</v>
      </c>
      <c r="J15" s="85">
        <v>45.99</v>
      </c>
      <c r="K15" s="44"/>
      <c r="L15" s="44"/>
      <c r="M15" s="85">
        <v>45.82</v>
      </c>
      <c r="N15" s="44"/>
      <c r="O15" s="85">
        <v>4.87</v>
      </c>
      <c r="P15" s="44"/>
      <c r="R15" s="85">
        <v>5.0599999999999996</v>
      </c>
      <c r="S15" s="44"/>
      <c r="T15" s="44"/>
      <c r="U15" s="59"/>
    </row>
    <row r="16" spans="1:21" s="1" customFormat="1" ht="22.7" customHeight="1" x14ac:dyDescent="0.25">
      <c r="A16" s="78" t="s">
        <v>85</v>
      </c>
      <c r="B16" s="44"/>
      <c r="C16" s="44"/>
      <c r="D16" s="26">
        <v>135981.49</v>
      </c>
      <c r="E16" s="23"/>
      <c r="F16" s="26">
        <v>135981.49</v>
      </c>
      <c r="G16" s="26">
        <v>19311.48</v>
      </c>
      <c r="H16" s="26">
        <v>19300.82</v>
      </c>
      <c r="I16" s="26">
        <v>14.2</v>
      </c>
      <c r="J16" s="86">
        <v>18664.36</v>
      </c>
      <c r="K16" s="44"/>
      <c r="L16" s="44"/>
      <c r="M16" s="86">
        <v>18641.150000000001</v>
      </c>
      <c r="N16" s="44"/>
      <c r="O16" s="86">
        <v>3.47</v>
      </c>
      <c r="P16" s="44"/>
      <c r="R16" s="86">
        <v>3.54</v>
      </c>
      <c r="S16" s="44"/>
      <c r="T16" s="44"/>
      <c r="U16" s="59"/>
    </row>
    <row r="17" spans="1:21" s="1" customFormat="1" ht="22.7" customHeight="1" x14ac:dyDescent="0.25">
      <c r="A17" s="78" t="s">
        <v>86</v>
      </c>
      <c r="B17" s="44"/>
      <c r="C17" s="44"/>
      <c r="D17" s="23"/>
      <c r="E17" s="23"/>
      <c r="F17" s="23"/>
      <c r="G17" s="23"/>
      <c r="H17" s="23"/>
      <c r="I17" s="23"/>
      <c r="J17" s="81"/>
      <c r="K17" s="44"/>
      <c r="L17" s="44"/>
      <c r="M17" s="81"/>
      <c r="N17" s="44"/>
      <c r="O17" s="81"/>
      <c r="P17" s="44"/>
      <c r="R17" s="81"/>
      <c r="S17" s="44"/>
      <c r="T17" s="44"/>
      <c r="U17" s="59"/>
    </row>
    <row r="18" spans="1:21" s="1" customFormat="1" ht="22.7" customHeight="1" x14ac:dyDescent="0.25">
      <c r="A18" s="79" t="s">
        <v>87</v>
      </c>
      <c r="B18" s="44"/>
      <c r="C18" s="44"/>
      <c r="D18" s="24">
        <v>3.5</v>
      </c>
      <c r="E18" s="25"/>
      <c r="F18" s="24">
        <v>3.5</v>
      </c>
      <c r="G18" s="25"/>
      <c r="H18" s="25"/>
      <c r="I18" s="25"/>
      <c r="J18" s="87"/>
      <c r="K18" s="44"/>
      <c r="L18" s="44"/>
      <c r="M18" s="87"/>
      <c r="N18" s="44"/>
      <c r="O18" s="87"/>
      <c r="P18" s="44"/>
      <c r="R18" s="87"/>
      <c r="S18" s="44"/>
      <c r="T18" s="44"/>
      <c r="U18" s="59"/>
    </row>
    <row r="19" spans="1:21" s="1" customFormat="1" ht="22.7" customHeight="1" x14ac:dyDescent="0.25">
      <c r="A19" s="79" t="s">
        <v>88</v>
      </c>
      <c r="B19" s="44"/>
      <c r="C19" s="44"/>
      <c r="D19" s="24">
        <v>3208.73</v>
      </c>
      <c r="E19" s="25"/>
      <c r="F19" s="24">
        <v>3208.73</v>
      </c>
      <c r="G19" s="24">
        <v>482.68</v>
      </c>
      <c r="H19" s="24">
        <v>467.04</v>
      </c>
      <c r="I19" s="24">
        <v>15.04</v>
      </c>
      <c r="J19" s="85">
        <v>448.15</v>
      </c>
      <c r="K19" s="44"/>
      <c r="L19" s="44"/>
      <c r="M19" s="85">
        <v>439.27</v>
      </c>
      <c r="N19" s="44"/>
      <c r="O19" s="85">
        <v>7.71</v>
      </c>
      <c r="P19" s="44"/>
      <c r="R19" s="85">
        <v>6.32</v>
      </c>
      <c r="S19" s="44"/>
      <c r="T19" s="44"/>
      <c r="U19" s="59"/>
    </row>
    <row r="20" spans="1:21" s="1" customFormat="1" ht="22.7" customHeight="1" x14ac:dyDescent="0.25">
      <c r="A20" s="88" t="s">
        <v>89</v>
      </c>
      <c r="B20" s="44"/>
      <c r="C20" s="44"/>
      <c r="D20" s="24">
        <v>40.01</v>
      </c>
      <c r="E20" s="25"/>
      <c r="F20" s="24">
        <v>40.01</v>
      </c>
      <c r="G20" s="25"/>
      <c r="H20" s="25"/>
      <c r="I20" s="25"/>
      <c r="J20" s="87"/>
      <c r="K20" s="44"/>
      <c r="L20" s="44"/>
      <c r="M20" s="87"/>
      <c r="N20" s="44"/>
      <c r="O20" s="87"/>
      <c r="P20" s="44"/>
      <c r="R20" s="87"/>
      <c r="S20" s="44"/>
      <c r="T20" s="44"/>
      <c r="U20" s="59"/>
    </row>
    <row r="21" spans="1:21" s="1" customFormat="1" ht="22.7" customHeight="1" x14ac:dyDescent="0.25">
      <c r="A21" s="88" t="s">
        <v>90</v>
      </c>
      <c r="B21" s="44"/>
      <c r="C21" s="44"/>
      <c r="D21" s="24">
        <v>3081.13</v>
      </c>
      <c r="E21" s="25"/>
      <c r="F21" s="24">
        <v>3081.13</v>
      </c>
      <c r="G21" s="24">
        <v>445.57</v>
      </c>
      <c r="H21" s="24">
        <v>430.65</v>
      </c>
      <c r="I21" s="24">
        <v>14.46</v>
      </c>
      <c r="J21" s="85">
        <v>439.46</v>
      </c>
      <c r="K21" s="44"/>
      <c r="L21" s="44"/>
      <c r="M21" s="85">
        <v>430.96</v>
      </c>
      <c r="N21" s="44"/>
      <c r="O21" s="85">
        <v>1.39</v>
      </c>
      <c r="P21" s="44"/>
      <c r="R21" s="85">
        <v>-7.0000000000000007E-2</v>
      </c>
      <c r="S21" s="44"/>
      <c r="T21" s="44"/>
      <c r="U21" s="59"/>
    </row>
    <row r="22" spans="1:21" s="1" customFormat="1" ht="22.7" customHeight="1" x14ac:dyDescent="0.25">
      <c r="A22" s="88" t="s">
        <v>91</v>
      </c>
      <c r="B22" s="44"/>
      <c r="C22" s="44"/>
      <c r="D22" s="24">
        <v>87.58</v>
      </c>
      <c r="E22" s="25"/>
      <c r="F22" s="24">
        <v>87.58</v>
      </c>
      <c r="G22" s="24">
        <v>37.1</v>
      </c>
      <c r="H22" s="24">
        <v>36.380000000000003</v>
      </c>
      <c r="I22" s="24">
        <v>42.36</v>
      </c>
      <c r="J22" s="85">
        <v>8.67</v>
      </c>
      <c r="K22" s="44"/>
      <c r="L22" s="44"/>
      <c r="M22" s="85">
        <v>8.2899999999999991</v>
      </c>
      <c r="N22" s="44"/>
      <c r="O22" s="85">
        <v>327.91</v>
      </c>
      <c r="P22" s="44"/>
      <c r="R22" s="85">
        <v>338.84</v>
      </c>
      <c r="S22" s="44"/>
      <c r="T22" s="44"/>
      <c r="U22" s="59"/>
    </row>
    <row r="23" spans="1:21" s="1" customFormat="1" ht="22.7" customHeight="1" x14ac:dyDescent="0.25">
      <c r="A23" s="88" t="s">
        <v>92</v>
      </c>
      <c r="B23" s="44"/>
      <c r="C23" s="44"/>
      <c r="D23" s="24">
        <v>0.01</v>
      </c>
      <c r="E23" s="25"/>
      <c r="F23" s="24">
        <v>0.01</v>
      </c>
      <c r="G23" s="24">
        <v>0.01</v>
      </c>
      <c r="H23" s="24">
        <v>0.01</v>
      </c>
      <c r="I23" s="24">
        <v>100</v>
      </c>
      <c r="J23" s="85">
        <v>0.02</v>
      </c>
      <c r="K23" s="44"/>
      <c r="L23" s="44"/>
      <c r="M23" s="85">
        <v>0.02</v>
      </c>
      <c r="N23" s="44"/>
      <c r="O23" s="85">
        <v>-50</v>
      </c>
      <c r="P23" s="44"/>
      <c r="R23" s="85">
        <v>-50</v>
      </c>
      <c r="S23" s="44"/>
      <c r="T23" s="44"/>
      <c r="U23" s="59"/>
    </row>
    <row r="24" spans="1:21" s="1" customFormat="1" ht="22.7" customHeight="1" x14ac:dyDescent="0.25">
      <c r="A24" s="79" t="s">
        <v>93</v>
      </c>
      <c r="B24" s="44"/>
      <c r="C24" s="44"/>
      <c r="D24" s="24">
        <v>91.49</v>
      </c>
      <c r="E24" s="25"/>
      <c r="F24" s="24">
        <v>91.49</v>
      </c>
      <c r="G24" s="24">
        <v>14.73</v>
      </c>
      <c r="H24" s="24">
        <v>14.59</v>
      </c>
      <c r="I24" s="24">
        <v>16.100000000000001</v>
      </c>
      <c r="J24" s="85">
        <v>13.56</v>
      </c>
      <c r="K24" s="44"/>
      <c r="L24" s="44"/>
      <c r="M24" s="85">
        <v>13.17</v>
      </c>
      <c r="N24" s="44"/>
      <c r="O24" s="85">
        <v>8.6300000000000008</v>
      </c>
      <c r="P24" s="44"/>
      <c r="R24" s="85">
        <v>10.78</v>
      </c>
      <c r="S24" s="44"/>
      <c r="T24" s="44"/>
      <c r="U24" s="59"/>
    </row>
    <row r="25" spans="1:21" s="1" customFormat="1" ht="22.7" customHeight="1" x14ac:dyDescent="0.25">
      <c r="A25" s="79" t="s">
        <v>94</v>
      </c>
      <c r="B25" s="44"/>
      <c r="C25" s="44"/>
      <c r="D25" s="24">
        <v>2808.13</v>
      </c>
      <c r="E25" s="25"/>
      <c r="F25" s="24">
        <v>2808.13</v>
      </c>
      <c r="G25" s="24">
        <v>307.52</v>
      </c>
      <c r="H25" s="24">
        <v>248.51</v>
      </c>
      <c r="I25" s="24">
        <v>10.95</v>
      </c>
      <c r="J25" s="85">
        <v>351.09</v>
      </c>
      <c r="K25" s="44"/>
      <c r="L25" s="44"/>
      <c r="M25" s="85">
        <v>332.41</v>
      </c>
      <c r="N25" s="44"/>
      <c r="O25" s="85">
        <v>-12.41</v>
      </c>
      <c r="P25" s="44"/>
      <c r="R25" s="85">
        <v>-25.24</v>
      </c>
      <c r="S25" s="44"/>
      <c r="T25" s="44"/>
      <c r="U25" s="59"/>
    </row>
    <row r="26" spans="1:21" s="1" customFormat="1" ht="22.7" customHeight="1" x14ac:dyDescent="0.25">
      <c r="A26" s="79" t="s">
        <v>95</v>
      </c>
      <c r="B26" s="44"/>
      <c r="C26" s="44"/>
      <c r="D26" s="24">
        <v>95.16</v>
      </c>
      <c r="E26" s="25"/>
      <c r="F26" s="24">
        <v>95.16</v>
      </c>
      <c r="G26" s="24">
        <v>12.09</v>
      </c>
      <c r="H26" s="24">
        <v>11.47</v>
      </c>
      <c r="I26" s="24">
        <v>12.7</v>
      </c>
      <c r="J26" s="85">
        <v>10.66</v>
      </c>
      <c r="K26" s="44"/>
      <c r="L26" s="44"/>
      <c r="M26" s="85">
        <v>9.73</v>
      </c>
      <c r="N26" s="44"/>
      <c r="O26" s="85">
        <v>13.41</v>
      </c>
      <c r="P26" s="44"/>
      <c r="R26" s="85">
        <v>17.88</v>
      </c>
      <c r="S26" s="44"/>
      <c r="T26" s="44"/>
      <c r="U26" s="59"/>
    </row>
    <row r="27" spans="1:21" s="1" customFormat="1" ht="22.7" customHeight="1" x14ac:dyDescent="0.25">
      <c r="A27" s="79" t="s">
        <v>96</v>
      </c>
      <c r="B27" s="44"/>
      <c r="C27" s="44"/>
      <c r="D27" s="24">
        <v>40.299999999999997</v>
      </c>
      <c r="E27" s="25"/>
      <c r="F27" s="24">
        <v>40.299999999999997</v>
      </c>
      <c r="G27" s="24">
        <v>0.33</v>
      </c>
      <c r="H27" s="24">
        <v>0.33</v>
      </c>
      <c r="I27" s="24">
        <v>0.82</v>
      </c>
      <c r="J27" s="85">
        <v>1.81</v>
      </c>
      <c r="K27" s="44"/>
      <c r="L27" s="44"/>
      <c r="M27" s="85">
        <v>1.79</v>
      </c>
      <c r="N27" s="44"/>
      <c r="O27" s="85">
        <v>-81.77</v>
      </c>
      <c r="P27" s="44"/>
      <c r="R27" s="85">
        <v>-81.56</v>
      </c>
      <c r="S27" s="44"/>
      <c r="T27" s="44"/>
      <c r="U27" s="59"/>
    </row>
    <row r="28" spans="1:21" s="1" customFormat="1" ht="22.7" customHeight="1" x14ac:dyDescent="0.25">
      <c r="A28" s="79" t="s">
        <v>97</v>
      </c>
      <c r="B28" s="44"/>
      <c r="C28" s="44"/>
      <c r="D28" s="24">
        <v>0.71</v>
      </c>
      <c r="E28" s="25"/>
      <c r="F28" s="24">
        <v>0.71</v>
      </c>
      <c r="G28" s="24">
        <v>0.01</v>
      </c>
      <c r="H28" s="24">
        <v>0.01</v>
      </c>
      <c r="I28" s="24">
        <v>1.41</v>
      </c>
      <c r="J28" s="85">
        <v>0.03</v>
      </c>
      <c r="K28" s="44"/>
      <c r="L28" s="44"/>
      <c r="M28" s="85">
        <v>0.03</v>
      </c>
      <c r="N28" s="44"/>
      <c r="O28" s="85">
        <v>-66.67</v>
      </c>
      <c r="P28" s="44"/>
      <c r="R28" s="85">
        <v>-66.67</v>
      </c>
      <c r="S28" s="44"/>
      <c r="T28" s="44"/>
      <c r="U28" s="59"/>
    </row>
    <row r="29" spans="1:21" s="1" customFormat="1" ht="22.7" customHeight="1" x14ac:dyDescent="0.25">
      <c r="A29" s="88" t="s">
        <v>98</v>
      </c>
      <c r="B29" s="44"/>
      <c r="C29" s="44"/>
      <c r="D29" s="24">
        <v>0.71</v>
      </c>
      <c r="E29" s="25"/>
      <c r="F29" s="24">
        <v>0.71</v>
      </c>
      <c r="G29" s="24">
        <v>0.01</v>
      </c>
      <c r="H29" s="24">
        <v>0.01</v>
      </c>
      <c r="I29" s="24">
        <v>1.41</v>
      </c>
      <c r="J29" s="85">
        <v>0.03</v>
      </c>
      <c r="K29" s="44"/>
      <c r="L29" s="44"/>
      <c r="M29" s="85">
        <v>0.03</v>
      </c>
      <c r="N29" s="44"/>
      <c r="O29" s="85">
        <v>-66.67</v>
      </c>
      <c r="P29" s="44"/>
      <c r="R29" s="85">
        <v>-66.67</v>
      </c>
      <c r="S29" s="44"/>
      <c r="T29" s="44"/>
      <c r="U29" s="59"/>
    </row>
    <row r="30" spans="1:21" s="1" customFormat="1" ht="22.7" customHeight="1" x14ac:dyDescent="0.25">
      <c r="A30" s="79" t="s">
        <v>99</v>
      </c>
      <c r="B30" s="44"/>
      <c r="C30" s="44"/>
      <c r="D30" s="24">
        <v>0.01</v>
      </c>
      <c r="E30" s="25"/>
      <c r="F30" s="24">
        <v>0.01</v>
      </c>
      <c r="G30" s="25"/>
      <c r="H30" s="25"/>
      <c r="I30" s="25"/>
      <c r="J30" s="87"/>
      <c r="K30" s="44"/>
      <c r="L30" s="44"/>
      <c r="M30" s="87"/>
      <c r="N30" s="44"/>
      <c r="O30" s="87"/>
      <c r="P30" s="44"/>
      <c r="R30" s="87"/>
      <c r="S30" s="44"/>
      <c r="T30" s="44"/>
      <c r="U30" s="59"/>
    </row>
    <row r="31" spans="1:21" s="1" customFormat="1" ht="22.7" customHeight="1" x14ac:dyDescent="0.25">
      <c r="A31" s="78" t="s">
        <v>100</v>
      </c>
      <c r="B31" s="44"/>
      <c r="C31" s="44"/>
      <c r="D31" s="26">
        <v>6248.03</v>
      </c>
      <c r="E31" s="23"/>
      <c r="F31" s="26">
        <v>6248.03</v>
      </c>
      <c r="G31" s="26">
        <v>817.36</v>
      </c>
      <c r="H31" s="26">
        <v>741.95</v>
      </c>
      <c r="I31" s="26">
        <v>13.08</v>
      </c>
      <c r="J31" s="86">
        <v>825.3</v>
      </c>
      <c r="K31" s="44"/>
      <c r="L31" s="44"/>
      <c r="M31" s="86">
        <v>796.4</v>
      </c>
      <c r="N31" s="44"/>
      <c r="O31" s="86">
        <v>-0.96</v>
      </c>
      <c r="P31" s="44"/>
      <c r="R31" s="86">
        <v>-6.84</v>
      </c>
      <c r="S31" s="44"/>
      <c r="T31" s="44"/>
      <c r="U31" s="59"/>
    </row>
    <row r="32" spans="1:21" s="1" customFormat="1" ht="22.7" customHeight="1" x14ac:dyDescent="0.25">
      <c r="A32" s="78" t="s">
        <v>101</v>
      </c>
      <c r="B32" s="44"/>
      <c r="C32" s="44"/>
      <c r="D32" s="23"/>
      <c r="E32" s="23"/>
      <c r="F32" s="23"/>
      <c r="G32" s="23"/>
      <c r="H32" s="23"/>
      <c r="I32" s="23"/>
      <c r="J32" s="81"/>
      <c r="K32" s="44"/>
      <c r="L32" s="44"/>
      <c r="M32" s="81"/>
      <c r="N32" s="44"/>
      <c r="O32" s="81"/>
      <c r="P32" s="44"/>
      <c r="R32" s="81"/>
      <c r="S32" s="44"/>
      <c r="T32" s="44"/>
      <c r="U32" s="59"/>
    </row>
    <row r="33" spans="1:21" s="1" customFormat="1" ht="22.7" customHeight="1" x14ac:dyDescent="0.25">
      <c r="A33" s="79" t="s">
        <v>102</v>
      </c>
      <c r="B33" s="44"/>
      <c r="C33" s="44"/>
      <c r="D33" s="24">
        <v>18.38</v>
      </c>
      <c r="E33" s="25"/>
      <c r="F33" s="24">
        <v>18.38</v>
      </c>
      <c r="G33" s="25"/>
      <c r="H33" s="25"/>
      <c r="I33" s="25"/>
      <c r="J33" s="87"/>
      <c r="K33" s="44"/>
      <c r="L33" s="44"/>
      <c r="M33" s="87"/>
      <c r="N33" s="44"/>
      <c r="O33" s="87"/>
      <c r="P33" s="44"/>
      <c r="R33" s="87"/>
      <c r="S33" s="44"/>
      <c r="T33" s="44"/>
      <c r="U33" s="59"/>
    </row>
    <row r="34" spans="1:21" s="1" customFormat="1" ht="22.7" customHeight="1" x14ac:dyDescent="0.25">
      <c r="A34" s="79" t="s">
        <v>103</v>
      </c>
      <c r="B34" s="44"/>
      <c r="C34" s="44"/>
      <c r="D34" s="24">
        <v>32.17</v>
      </c>
      <c r="E34" s="25"/>
      <c r="F34" s="24">
        <v>32.17</v>
      </c>
      <c r="G34" s="24">
        <v>0.08</v>
      </c>
      <c r="H34" s="24">
        <v>0.08</v>
      </c>
      <c r="I34" s="24">
        <v>0.25</v>
      </c>
      <c r="J34" s="85">
        <v>0.03</v>
      </c>
      <c r="K34" s="44"/>
      <c r="L34" s="44"/>
      <c r="M34" s="85">
        <v>0.03</v>
      </c>
      <c r="N34" s="44"/>
      <c r="O34" s="85">
        <v>166.67</v>
      </c>
      <c r="P34" s="44"/>
      <c r="R34" s="85">
        <v>166.67</v>
      </c>
      <c r="S34" s="44"/>
      <c r="T34" s="44"/>
      <c r="U34" s="59"/>
    </row>
    <row r="35" spans="1:21" s="1" customFormat="1" ht="22.7" customHeight="1" x14ac:dyDescent="0.25">
      <c r="A35" s="79" t="s">
        <v>104</v>
      </c>
      <c r="B35" s="44"/>
      <c r="C35" s="44"/>
      <c r="D35" s="24">
        <v>335.82</v>
      </c>
      <c r="E35" s="25"/>
      <c r="F35" s="24">
        <v>335.82</v>
      </c>
      <c r="G35" s="24">
        <v>0.36</v>
      </c>
      <c r="H35" s="24">
        <v>0.33</v>
      </c>
      <c r="I35" s="24">
        <v>0.11</v>
      </c>
      <c r="J35" s="85">
        <v>0.33</v>
      </c>
      <c r="K35" s="44"/>
      <c r="L35" s="44"/>
      <c r="M35" s="85">
        <v>0.14000000000000001</v>
      </c>
      <c r="N35" s="44"/>
      <c r="O35" s="85">
        <v>9.09</v>
      </c>
      <c r="P35" s="44"/>
      <c r="R35" s="85">
        <v>135.71</v>
      </c>
      <c r="S35" s="44"/>
      <c r="T35" s="44"/>
      <c r="U35" s="59"/>
    </row>
    <row r="36" spans="1:21" s="1" customFormat="1" ht="22.7" customHeight="1" x14ac:dyDescent="0.25">
      <c r="A36" s="79" t="s">
        <v>105</v>
      </c>
      <c r="B36" s="44"/>
      <c r="C36" s="44"/>
      <c r="D36" s="24">
        <v>26.16</v>
      </c>
      <c r="E36" s="25"/>
      <c r="F36" s="24">
        <v>26.16</v>
      </c>
      <c r="G36" s="24">
        <v>0.06</v>
      </c>
      <c r="H36" s="25">
        <v>0.06</v>
      </c>
      <c r="I36" s="24">
        <v>0.23</v>
      </c>
      <c r="J36" s="87"/>
      <c r="K36" s="44"/>
      <c r="L36" s="44"/>
      <c r="M36" s="87"/>
      <c r="N36" s="44"/>
      <c r="O36" s="87"/>
      <c r="P36" s="44"/>
      <c r="R36" s="87"/>
      <c r="S36" s="44"/>
      <c r="T36" s="44"/>
      <c r="U36" s="59"/>
    </row>
    <row r="37" spans="1:21" s="1" customFormat="1" ht="22.7" customHeight="1" x14ac:dyDescent="0.25">
      <c r="A37" s="79" t="s">
        <v>106</v>
      </c>
      <c r="B37" s="44"/>
      <c r="C37" s="44"/>
      <c r="D37" s="24">
        <v>7.56</v>
      </c>
      <c r="E37" s="25"/>
      <c r="F37" s="24">
        <v>7.56</v>
      </c>
      <c r="G37" s="24">
        <v>0.66</v>
      </c>
      <c r="H37" s="24">
        <v>0.28999999999999998</v>
      </c>
      <c r="I37" s="24">
        <v>8.73</v>
      </c>
      <c r="J37" s="85">
        <v>0.59</v>
      </c>
      <c r="K37" s="44"/>
      <c r="L37" s="44"/>
      <c r="M37" s="85">
        <v>0.33</v>
      </c>
      <c r="N37" s="44"/>
      <c r="O37" s="85">
        <v>11.86</v>
      </c>
      <c r="P37" s="44"/>
      <c r="R37" s="85">
        <v>-12.12</v>
      </c>
      <c r="S37" s="44"/>
      <c r="T37" s="44"/>
      <c r="U37" s="59"/>
    </row>
    <row r="38" spans="1:21" s="1" customFormat="1" ht="22.7" customHeight="1" x14ac:dyDescent="0.25">
      <c r="A38" s="78" t="s">
        <v>107</v>
      </c>
      <c r="B38" s="44"/>
      <c r="C38" s="44"/>
      <c r="D38" s="26">
        <v>420.09</v>
      </c>
      <c r="E38" s="23"/>
      <c r="F38" s="26">
        <v>420.09</v>
      </c>
      <c r="G38" s="26">
        <v>1.1599999999999999</v>
      </c>
      <c r="H38" s="26">
        <v>0.76</v>
      </c>
      <c r="I38" s="26">
        <v>0.28000000000000003</v>
      </c>
      <c r="J38" s="86">
        <v>0.95</v>
      </c>
      <c r="K38" s="44"/>
      <c r="L38" s="44"/>
      <c r="M38" s="86">
        <v>0.5</v>
      </c>
      <c r="N38" s="44"/>
      <c r="O38" s="86">
        <v>22.11</v>
      </c>
      <c r="P38" s="44"/>
      <c r="R38" s="86">
        <v>52</v>
      </c>
      <c r="S38" s="44"/>
      <c r="T38" s="44"/>
      <c r="U38" s="59"/>
    </row>
    <row r="39" spans="1:21" s="1" customFormat="1" ht="22.7" customHeight="1" x14ac:dyDescent="0.25">
      <c r="A39" s="91" t="s">
        <v>30</v>
      </c>
      <c r="B39" s="44"/>
      <c r="C39" s="44"/>
      <c r="D39" s="25"/>
      <c r="E39" s="25"/>
      <c r="F39" s="25"/>
      <c r="G39" s="25"/>
      <c r="H39" s="25"/>
      <c r="I39" s="25"/>
      <c r="J39" s="87"/>
      <c r="K39" s="44"/>
      <c r="L39" s="44"/>
      <c r="M39" s="87"/>
      <c r="N39" s="44"/>
      <c r="O39" s="87"/>
      <c r="P39" s="44"/>
      <c r="R39" s="87"/>
      <c r="S39" s="44"/>
      <c r="T39" s="44"/>
      <c r="U39" s="59"/>
    </row>
    <row r="40" spans="1:21" s="1" customFormat="1" ht="22.7" customHeight="1" x14ac:dyDescent="0.25">
      <c r="A40" s="80" t="s">
        <v>108</v>
      </c>
      <c r="B40" s="48"/>
      <c r="C40" s="48"/>
      <c r="D40" s="27">
        <v>142649.60999999999</v>
      </c>
      <c r="E40" s="28"/>
      <c r="F40" s="27">
        <v>142649.60999999999</v>
      </c>
      <c r="G40" s="27">
        <v>20130</v>
      </c>
      <c r="H40" s="27">
        <v>20043.53</v>
      </c>
      <c r="I40" s="27">
        <v>14.11</v>
      </c>
      <c r="J40" s="90">
        <v>19490.61</v>
      </c>
      <c r="K40" s="48"/>
      <c r="L40" s="48"/>
      <c r="M40" s="90">
        <v>19438.05</v>
      </c>
      <c r="N40" s="48"/>
      <c r="O40" s="90">
        <v>3.28</v>
      </c>
      <c r="P40" s="48"/>
      <c r="Q40" s="2"/>
      <c r="R40" s="90">
        <v>3.11</v>
      </c>
      <c r="S40" s="48"/>
      <c r="T40" s="48"/>
      <c r="U40" s="55"/>
    </row>
    <row r="41" spans="1:21" s="1" customFormat="1" ht="2.1" customHeight="1" x14ac:dyDescent="0.25"/>
    <row r="42" spans="1:21" s="1" customFormat="1" ht="13.5" customHeight="1" x14ac:dyDescent="0.25">
      <c r="A42" s="89" t="s">
        <v>109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1:21" s="1" customFormat="1" ht="2.4500000000000002" customHeight="1" x14ac:dyDescent="0.25"/>
    <row r="44" spans="1:21" x14ac:dyDescent="0.25">
      <c r="G44" s="1">
        <v>20130</v>
      </c>
      <c r="H44" s="41">
        <f>H40-20043.53</f>
        <v>0</v>
      </c>
    </row>
  </sheetData>
  <mergeCells count="174">
    <mergeCell ref="A42:O42"/>
    <mergeCell ref="A40:C40"/>
    <mergeCell ref="J40:L40"/>
    <mergeCell ref="M40:N40"/>
    <mergeCell ref="O40:P40"/>
    <mergeCell ref="R40:U40"/>
    <mergeCell ref="A39:C39"/>
    <mergeCell ref="J39:L39"/>
    <mergeCell ref="M39:N39"/>
    <mergeCell ref="O39:P39"/>
    <mergeCell ref="R39:U39"/>
    <mergeCell ref="A38:C38"/>
    <mergeCell ref="J38:L38"/>
    <mergeCell ref="M38:N38"/>
    <mergeCell ref="O38:P38"/>
    <mergeCell ref="R38:U38"/>
    <mergeCell ref="A37:C37"/>
    <mergeCell ref="J37:L37"/>
    <mergeCell ref="M37:N37"/>
    <mergeCell ref="O37:P37"/>
    <mergeCell ref="R37:U37"/>
    <mergeCell ref="A36:C36"/>
    <mergeCell ref="J36:L36"/>
    <mergeCell ref="M36:N36"/>
    <mergeCell ref="O36:P36"/>
    <mergeCell ref="R36:U36"/>
    <mergeCell ref="A35:C35"/>
    <mergeCell ref="J35:L35"/>
    <mergeCell ref="M35:N35"/>
    <mergeCell ref="O35:P35"/>
    <mergeCell ref="R35:U35"/>
    <mergeCell ref="A34:C34"/>
    <mergeCell ref="J34:L34"/>
    <mergeCell ref="M34:N34"/>
    <mergeCell ref="O34:P34"/>
    <mergeCell ref="R34:U34"/>
    <mergeCell ref="A33:C33"/>
    <mergeCell ref="J33:L33"/>
    <mergeCell ref="M33:N33"/>
    <mergeCell ref="O33:P33"/>
    <mergeCell ref="R33:U33"/>
    <mergeCell ref="A32:C32"/>
    <mergeCell ref="J32:L32"/>
    <mergeCell ref="M32:N32"/>
    <mergeCell ref="O32:P32"/>
    <mergeCell ref="R32:U32"/>
    <mergeCell ref="A31:C31"/>
    <mergeCell ref="J31:L31"/>
    <mergeCell ref="M31:N31"/>
    <mergeCell ref="O31:P31"/>
    <mergeCell ref="R31:U31"/>
    <mergeCell ref="A30:C30"/>
    <mergeCell ref="J30:L30"/>
    <mergeCell ref="M30:N30"/>
    <mergeCell ref="O30:P30"/>
    <mergeCell ref="R30:U30"/>
    <mergeCell ref="A29:C29"/>
    <mergeCell ref="J29:L29"/>
    <mergeCell ref="M29:N29"/>
    <mergeCell ref="O29:P29"/>
    <mergeCell ref="R29:U29"/>
    <mergeCell ref="A28:C28"/>
    <mergeCell ref="J28:L28"/>
    <mergeCell ref="M28:N28"/>
    <mergeCell ref="O28:P28"/>
    <mergeCell ref="R28:U28"/>
    <mergeCell ref="A27:C27"/>
    <mergeCell ref="J27:L27"/>
    <mergeCell ref="M27:N27"/>
    <mergeCell ref="O27:P27"/>
    <mergeCell ref="R27:U27"/>
    <mergeCell ref="A26:C26"/>
    <mergeCell ref="J26:L26"/>
    <mergeCell ref="M26:N26"/>
    <mergeCell ref="O26:P26"/>
    <mergeCell ref="R26:U26"/>
    <mergeCell ref="A25:C25"/>
    <mergeCell ref="J25:L25"/>
    <mergeCell ref="M25:N25"/>
    <mergeCell ref="O25:P25"/>
    <mergeCell ref="R25:U25"/>
    <mergeCell ref="A24:C24"/>
    <mergeCell ref="J24:L24"/>
    <mergeCell ref="M24:N24"/>
    <mergeCell ref="O24:P24"/>
    <mergeCell ref="R24:U24"/>
    <mergeCell ref="A23:C23"/>
    <mergeCell ref="J23:L23"/>
    <mergeCell ref="M23:N23"/>
    <mergeCell ref="O23:P23"/>
    <mergeCell ref="R23:U23"/>
    <mergeCell ref="A22:C22"/>
    <mergeCell ref="J22:L22"/>
    <mergeCell ref="M22:N22"/>
    <mergeCell ref="O22:P22"/>
    <mergeCell ref="R22:U22"/>
    <mergeCell ref="A21:C21"/>
    <mergeCell ref="J21:L21"/>
    <mergeCell ref="M21:N21"/>
    <mergeCell ref="O21:P21"/>
    <mergeCell ref="R21:U21"/>
    <mergeCell ref="A20:C20"/>
    <mergeCell ref="J20:L20"/>
    <mergeCell ref="M20:N20"/>
    <mergeCell ref="O20:P20"/>
    <mergeCell ref="R20:U20"/>
    <mergeCell ref="A19:C19"/>
    <mergeCell ref="J19:L19"/>
    <mergeCell ref="M19:N19"/>
    <mergeCell ref="O19:P19"/>
    <mergeCell ref="R19:U19"/>
    <mergeCell ref="A18:C18"/>
    <mergeCell ref="J18:L18"/>
    <mergeCell ref="M18:N18"/>
    <mergeCell ref="O18:P18"/>
    <mergeCell ref="R18:U18"/>
    <mergeCell ref="A17:C17"/>
    <mergeCell ref="J17:L17"/>
    <mergeCell ref="M17:N17"/>
    <mergeCell ref="O17:P17"/>
    <mergeCell ref="R17:U17"/>
    <mergeCell ref="A16:C16"/>
    <mergeCell ref="J16:L16"/>
    <mergeCell ref="M16:N16"/>
    <mergeCell ref="O16:P16"/>
    <mergeCell ref="R16:U16"/>
    <mergeCell ref="A15:C15"/>
    <mergeCell ref="J15:L15"/>
    <mergeCell ref="M15:N15"/>
    <mergeCell ref="O15:P15"/>
    <mergeCell ref="R15:U15"/>
    <mergeCell ref="A14:C14"/>
    <mergeCell ref="J14:L14"/>
    <mergeCell ref="M14:N14"/>
    <mergeCell ref="O14:P14"/>
    <mergeCell ref="R14:U14"/>
    <mergeCell ref="A13:C13"/>
    <mergeCell ref="J13:L13"/>
    <mergeCell ref="M13:N13"/>
    <mergeCell ref="O13:P13"/>
    <mergeCell ref="R13:U13"/>
    <mergeCell ref="A12:C12"/>
    <mergeCell ref="J12:L12"/>
    <mergeCell ref="M12:N12"/>
    <mergeCell ref="O12:P12"/>
    <mergeCell ref="R12:U12"/>
    <mergeCell ref="A11:C11"/>
    <mergeCell ref="J11:L11"/>
    <mergeCell ref="M11:N11"/>
    <mergeCell ref="O11:P11"/>
    <mergeCell ref="R11:U11"/>
    <mergeCell ref="A1:B3"/>
    <mergeCell ref="C2:J2"/>
    <mergeCell ref="C3:J4"/>
    <mergeCell ref="B5:K5"/>
    <mergeCell ref="N7:R7"/>
    <mergeCell ref="A10:C10"/>
    <mergeCell ref="J10:L10"/>
    <mergeCell ref="M10:N10"/>
    <mergeCell ref="O10:P10"/>
    <mergeCell ref="R10:U10"/>
    <mergeCell ref="H8:H9"/>
    <mergeCell ref="I8:I9"/>
    <mergeCell ref="J8:N8"/>
    <mergeCell ref="O8:S8"/>
    <mergeCell ref="J9:L9"/>
    <mergeCell ref="M9:N9"/>
    <mergeCell ref="O9:P9"/>
    <mergeCell ref="Q9:S9"/>
    <mergeCell ref="A8:C9"/>
    <mergeCell ref="D8:D9"/>
    <mergeCell ref="E8:E9"/>
    <mergeCell ref="F8:F9"/>
    <mergeCell ref="G8:G9"/>
  </mergeCells>
  <pageMargins left="0.196850393700787" right="0.196850393700787" top="0" bottom="0.49673228346456699" header="0" footer="0.196850393700787"/>
  <pageSetup paperSize="9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showGridLines="0" zoomScale="130" zoomScaleNormal="130" workbookViewId="0">
      <pane ySplit="9" topLeftCell="A22" activePane="bottomLeft" state="frozen"/>
      <selection pane="bottomLeft" activeCell="S28" sqref="S28:U28"/>
    </sheetView>
  </sheetViews>
  <sheetFormatPr baseColWidth="10" defaultRowHeight="15" x14ac:dyDescent="0.25"/>
  <cols>
    <col min="1" max="1" width="0" style="1" hidden="1" customWidth="1"/>
    <col min="2" max="2" width="20.28515625" style="1" customWidth="1"/>
    <col min="3" max="3" width="15.28515625" style="1" customWidth="1"/>
    <col min="4" max="5" width="0.28515625" style="1" customWidth="1"/>
    <col min="6" max="6" width="14.28515625" style="1" customWidth="1"/>
    <col min="7" max="7" width="14.85546875" style="1" customWidth="1"/>
    <col min="8" max="8" width="14" style="1" customWidth="1"/>
    <col min="9" max="9" width="13.7109375" style="1" customWidth="1"/>
    <col min="10" max="10" width="11.42578125" style="1" customWidth="1"/>
    <col min="11" max="11" width="13.85546875" style="1" customWidth="1"/>
    <col min="12" max="12" width="13.140625" style="1" customWidth="1"/>
    <col min="13" max="13" width="0" style="1" hidden="1" customWidth="1"/>
    <col min="14" max="14" width="12.42578125" style="1" customWidth="1"/>
    <col min="15" max="15" width="0" style="1" hidden="1" customWidth="1"/>
    <col min="16" max="16" width="1.140625" style="1" customWidth="1"/>
    <col min="17" max="17" width="2" style="1" customWidth="1"/>
    <col min="18" max="18" width="10.7109375" style="1" customWidth="1"/>
    <col min="19" max="19" width="10.85546875" style="1" customWidth="1"/>
    <col min="20" max="20" width="1.28515625" style="1" customWidth="1"/>
    <col min="21" max="21" width="0.140625" style="1" customWidth="1"/>
    <col min="22" max="22" width="0" style="1" hidden="1" customWidth="1"/>
    <col min="23" max="23" width="6.85546875" style="1" customWidth="1"/>
  </cols>
  <sheetData>
    <row r="1" spans="1:21" s="1" customFormat="1" ht="9.1999999999999993" customHeight="1" x14ac:dyDescent="0.25">
      <c r="B1" s="44"/>
      <c r="C1" s="44"/>
    </row>
    <row r="2" spans="1:21" s="1" customFormat="1" ht="16.5" customHeight="1" x14ac:dyDescent="0.25">
      <c r="B2" s="44"/>
      <c r="C2" s="44"/>
      <c r="E2" s="45" t="s">
        <v>53</v>
      </c>
      <c r="F2" s="44"/>
      <c r="G2" s="44"/>
      <c r="H2" s="44"/>
      <c r="I2" s="44"/>
      <c r="J2" s="44"/>
      <c r="K2" s="44"/>
      <c r="L2" s="44"/>
    </row>
    <row r="3" spans="1:21" s="1" customFormat="1" ht="10.35" customHeight="1" x14ac:dyDescent="0.25">
      <c r="B3" s="44"/>
      <c r="C3" s="44"/>
      <c r="E3" s="92" t="s">
        <v>54</v>
      </c>
      <c r="F3" s="44"/>
      <c r="G3" s="44"/>
      <c r="H3" s="44"/>
      <c r="I3" s="44"/>
      <c r="J3" s="44"/>
      <c r="K3" s="44"/>
      <c r="L3" s="44"/>
    </row>
    <row r="4" spans="1:21" s="1" customFormat="1" ht="6.2" customHeight="1" x14ac:dyDescent="0.25">
      <c r="E4" s="44"/>
      <c r="F4" s="44"/>
      <c r="G4" s="44"/>
      <c r="H4" s="44"/>
      <c r="I4" s="44"/>
      <c r="J4" s="44"/>
      <c r="K4" s="44"/>
      <c r="L4" s="44"/>
    </row>
    <row r="5" spans="1:21" s="1" customFormat="1" ht="0.2" customHeight="1" x14ac:dyDescent="0.25"/>
    <row r="6" spans="1:21" s="1" customFormat="1" ht="16.5" customHeight="1" x14ac:dyDescent="0.25">
      <c r="C6" s="93" t="s">
        <v>110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21" s="1" customFormat="1" ht="7.9" customHeight="1" x14ac:dyDescent="0.25"/>
    <row r="8" spans="1:21" s="1" customFormat="1" ht="14.1" customHeight="1" x14ac:dyDescent="0.25">
      <c r="Q8" s="47" t="s">
        <v>3</v>
      </c>
      <c r="R8" s="48"/>
      <c r="S8" s="48"/>
      <c r="T8" s="48"/>
    </row>
    <row r="9" spans="1:21" s="1" customFormat="1" ht="0" hidden="1" customHeight="1" x14ac:dyDescent="0.25"/>
    <row r="10" spans="1:21" s="1" customFormat="1" ht="14.45" customHeight="1" x14ac:dyDescent="0.25">
      <c r="A10" s="60" t="s">
        <v>4</v>
      </c>
      <c r="B10" s="50"/>
      <c r="C10" s="50"/>
      <c r="D10" s="50"/>
      <c r="E10" s="50"/>
      <c r="F10" s="74" t="s">
        <v>55</v>
      </c>
      <c r="G10" s="62" t="s">
        <v>56</v>
      </c>
      <c r="H10" s="62" t="s">
        <v>57</v>
      </c>
      <c r="I10" s="62" t="s">
        <v>58</v>
      </c>
      <c r="J10" s="62" t="s">
        <v>59</v>
      </c>
      <c r="K10" s="62" t="s">
        <v>111</v>
      </c>
      <c r="L10" s="75" t="s">
        <v>9</v>
      </c>
      <c r="M10" s="50"/>
      <c r="N10" s="50"/>
      <c r="O10" s="3"/>
      <c r="P10" s="76" t="s">
        <v>10</v>
      </c>
      <c r="Q10" s="50"/>
      <c r="R10" s="50"/>
      <c r="S10" s="50"/>
      <c r="T10" s="50"/>
      <c r="U10" s="52"/>
    </row>
    <row r="11" spans="1:21" s="1" customFormat="1" ht="28.35" customHeight="1" x14ac:dyDescent="0.25">
      <c r="A11" s="61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20" t="s">
        <v>112</v>
      </c>
      <c r="N11" s="21" t="s">
        <v>113</v>
      </c>
      <c r="P11" s="77" t="s">
        <v>62</v>
      </c>
      <c r="Q11" s="48"/>
      <c r="R11" s="48"/>
      <c r="S11" s="94" t="s">
        <v>63</v>
      </c>
      <c r="T11" s="48"/>
      <c r="U11" s="55"/>
    </row>
    <row r="12" spans="1:21" s="1" customFormat="1" ht="20.45" customHeight="1" x14ac:dyDescent="0.25">
      <c r="A12" s="78" t="s">
        <v>114</v>
      </c>
      <c r="B12" s="44"/>
      <c r="C12" s="44"/>
      <c r="D12" s="44"/>
      <c r="E12" s="44"/>
      <c r="F12" s="8"/>
      <c r="G12" s="8"/>
      <c r="H12" s="8"/>
      <c r="I12" s="8"/>
      <c r="J12" s="8"/>
      <c r="K12" s="8"/>
      <c r="L12" s="8"/>
      <c r="N12" s="8"/>
      <c r="P12" s="57"/>
      <c r="Q12" s="44"/>
      <c r="R12" s="44"/>
      <c r="S12" s="58"/>
      <c r="T12" s="44"/>
      <c r="U12" s="59"/>
    </row>
    <row r="13" spans="1:21" s="1" customFormat="1" ht="20.45" customHeight="1" x14ac:dyDescent="0.25">
      <c r="A13" s="79" t="s">
        <v>115</v>
      </c>
      <c r="B13" s="44"/>
      <c r="C13" s="44"/>
      <c r="D13" s="44"/>
      <c r="E13" s="44"/>
      <c r="F13" s="29">
        <v>1129.71</v>
      </c>
      <c r="G13" s="15"/>
      <c r="H13" s="29">
        <v>1129.71</v>
      </c>
      <c r="I13" s="29">
        <v>156.12</v>
      </c>
      <c r="J13" s="29">
        <v>156.12</v>
      </c>
      <c r="K13" s="29">
        <v>13.82</v>
      </c>
      <c r="L13" s="29">
        <v>156.09</v>
      </c>
      <c r="N13" s="30">
        <v>156.08000000000001</v>
      </c>
      <c r="P13" s="95">
        <v>0.02</v>
      </c>
      <c r="Q13" s="44"/>
      <c r="R13" s="44"/>
      <c r="S13" s="96">
        <v>0.03</v>
      </c>
      <c r="T13" s="44"/>
      <c r="U13" s="59"/>
    </row>
    <row r="14" spans="1:21" s="1" customFormat="1" ht="20.45" customHeight="1" x14ac:dyDescent="0.25">
      <c r="A14" s="79" t="s">
        <v>116</v>
      </c>
      <c r="B14" s="44"/>
      <c r="C14" s="44"/>
      <c r="D14" s="44"/>
      <c r="E14" s="44"/>
      <c r="F14" s="29">
        <v>1437.81</v>
      </c>
      <c r="G14" s="15"/>
      <c r="H14" s="29">
        <v>1437.81</v>
      </c>
      <c r="I14" s="29">
        <v>200.82</v>
      </c>
      <c r="J14" s="29">
        <v>200.82</v>
      </c>
      <c r="K14" s="29">
        <v>13.97</v>
      </c>
      <c r="L14" s="29">
        <v>195.55</v>
      </c>
      <c r="N14" s="30">
        <v>195.55</v>
      </c>
      <c r="P14" s="95">
        <v>2.69</v>
      </c>
      <c r="Q14" s="44"/>
      <c r="R14" s="44"/>
      <c r="S14" s="96">
        <v>2.69</v>
      </c>
      <c r="T14" s="44"/>
      <c r="U14" s="59"/>
    </row>
    <row r="15" spans="1:21" s="1" customFormat="1" ht="20.45" customHeight="1" x14ac:dyDescent="0.25">
      <c r="A15" s="79" t="s">
        <v>117</v>
      </c>
      <c r="B15" s="44"/>
      <c r="C15" s="44"/>
      <c r="D15" s="44"/>
      <c r="E15" s="44"/>
      <c r="F15" s="29">
        <v>7064.37</v>
      </c>
      <c r="G15" s="15"/>
      <c r="H15" s="29">
        <v>7064.37</v>
      </c>
      <c r="I15" s="29">
        <v>988.66</v>
      </c>
      <c r="J15" s="29">
        <v>987.99</v>
      </c>
      <c r="K15" s="29">
        <v>14</v>
      </c>
      <c r="L15" s="29">
        <v>1010.04</v>
      </c>
      <c r="N15" s="30">
        <v>1008.42</v>
      </c>
      <c r="P15" s="95">
        <v>-2.12</v>
      </c>
      <c r="Q15" s="44"/>
      <c r="R15" s="44"/>
      <c r="S15" s="96">
        <v>-2.0299999999999998</v>
      </c>
      <c r="T15" s="44"/>
      <c r="U15" s="59"/>
    </row>
    <row r="16" spans="1:21" s="1" customFormat="1" ht="20.45" customHeight="1" x14ac:dyDescent="0.25">
      <c r="A16" s="78" t="s">
        <v>118</v>
      </c>
      <c r="B16" s="44"/>
      <c r="C16" s="44"/>
      <c r="D16" s="44"/>
      <c r="E16" s="44"/>
      <c r="F16" s="31">
        <v>9631.89</v>
      </c>
      <c r="G16" s="8"/>
      <c r="H16" s="31">
        <v>9631.89</v>
      </c>
      <c r="I16" s="31">
        <v>1345.6</v>
      </c>
      <c r="J16" s="31">
        <v>1344.93</v>
      </c>
      <c r="K16" s="31">
        <v>13.97</v>
      </c>
      <c r="L16" s="31">
        <v>1361.68</v>
      </c>
      <c r="N16" s="32">
        <v>1360.05</v>
      </c>
      <c r="P16" s="97">
        <v>-1.18</v>
      </c>
      <c r="Q16" s="44"/>
      <c r="R16" s="44"/>
      <c r="S16" s="98">
        <v>-1.1100000000000001</v>
      </c>
      <c r="T16" s="44"/>
      <c r="U16" s="59"/>
    </row>
    <row r="17" spans="1:21" s="1" customFormat="1" ht="20.45" customHeight="1" x14ac:dyDescent="0.25">
      <c r="A17" s="78" t="s">
        <v>86</v>
      </c>
      <c r="B17" s="44"/>
      <c r="C17" s="44"/>
      <c r="D17" s="44"/>
      <c r="E17" s="44"/>
      <c r="F17" s="8"/>
      <c r="G17" s="8"/>
      <c r="H17" s="8"/>
      <c r="I17" s="8"/>
      <c r="J17" s="8"/>
      <c r="K17" s="8"/>
      <c r="L17" s="8"/>
      <c r="N17" s="8"/>
      <c r="P17" s="57"/>
      <c r="Q17" s="44"/>
      <c r="R17" s="44"/>
      <c r="S17" s="58"/>
      <c r="T17" s="44"/>
      <c r="U17" s="59"/>
    </row>
    <row r="18" spans="1:21" s="1" customFormat="1" ht="20.45" customHeight="1" x14ac:dyDescent="0.25">
      <c r="A18" s="79" t="s">
        <v>119</v>
      </c>
      <c r="B18" s="44"/>
      <c r="C18" s="44"/>
      <c r="D18" s="44"/>
      <c r="E18" s="44"/>
      <c r="F18" s="29">
        <v>0.55000000000000004</v>
      </c>
      <c r="G18" s="15"/>
      <c r="H18" s="29">
        <v>0.55000000000000004</v>
      </c>
      <c r="I18" s="29">
        <v>0.04</v>
      </c>
      <c r="J18" s="29">
        <v>0.04</v>
      </c>
      <c r="K18" s="29">
        <v>7.27</v>
      </c>
      <c r="L18" s="29">
        <v>0.04</v>
      </c>
      <c r="N18" s="30">
        <v>0.04</v>
      </c>
      <c r="P18" s="69"/>
      <c r="Q18" s="44"/>
      <c r="R18" s="44"/>
      <c r="S18" s="68"/>
      <c r="T18" s="44"/>
      <c r="U18" s="59"/>
    </row>
    <row r="19" spans="1:21" s="1" customFormat="1" ht="20.45" customHeight="1" x14ac:dyDescent="0.25">
      <c r="A19" s="79" t="s">
        <v>120</v>
      </c>
      <c r="B19" s="44"/>
      <c r="C19" s="44"/>
      <c r="D19" s="44"/>
      <c r="E19" s="44"/>
      <c r="F19" s="29">
        <v>4390.3599999999997</v>
      </c>
      <c r="G19" s="15"/>
      <c r="H19" s="29">
        <v>4390.3599999999997</v>
      </c>
      <c r="I19" s="29">
        <v>670.9</v>
      </c>
      <c r="J19" s="29">
        <v>665.14</v>
      </c>
      <c r="K19" s="29">
        <v>15.28</v>
      </c>
      <c r="L19" s="29">
        <v>531.91</v>
      </c>
      <c r="N19" s="30">
        <v>528.32000000000005</v>
      </c>
      <c r="P19" s="95">
        <v>26.13</v>
      </c>
      <c r="Q19" s="44"/>
      <c r="R19" s="44"/>
      <c r="S19" s="96">
        <v>25.9</v>
      </c>
      <c r="T19" s="44"/>
      <c r="U19" s="59"/>
    </row>
    <row r="20" spans="1:21" s="1" customFormat="1" ht="20.45" customHeight="1" x14ac:dyDescent="0.25">
      <c r="A20" s="99" t="s">
        <v>121</v>
      </c>
      <c r="B20" s="44"/>
      <c r="C20" s="44"/>
      <c r="D20" s="44"/>
      <c r="E20" s="44"/>
      <c r="F20" s="33">
        <v>2988.36</v>
      </c>
      <c r="G20" s="34"/>
      <c r="H20" s="33">
        <v>2988.36</v>
      </c>
      <c r="I20" s="33">
        <v>224.57</v>
      </c>
      <c r="J20" s="33">
        <v>220.07</v>
      </c>
      <c r="K20" s="33">
        <v>7.51</v>
      </c>
      <c r="L20" s="34"/>
      <c r="N20" s="34"/>
      <c r="P20" s="100"/>
      <c r="Q20" s="44"/>
      <c r="R20" s="44"/>
      <c r="S20" s="101"/>
      <c r="T20" s="44"/>
      <c r="U20" s="59"/>
    </row>
    <row r="21" spans="1:21" s="1" customFormat="1" ht="20.45" customHeight="1" x14ac:dyDescent="0.25">
      <c r="A21" s="99" t="s">
        <v>122</v>
      </c>
      <c r="B21" s="44"/>
      <c r="C21" s="44"/>
      <c r="D21" s="44"/>
      <c r="E21" s="44"/>
      <c r="F21" s="33">
        <v>1402</v>
      </c>
      <c r="G21" s="34"/>
      <c r="H21" s="33">
        <v>1402</v>
      </c>
      <c r="I21" s="33">
        <v>446.33</v>
      </c>
      <c r="J21" s="33">
        <v>445.07</v>
      </c>
      <c r="K21" s="33">
        <v>31.84</v>
      </c>
      <c r="L21" s="33">
        <v>531.91</v>
      </c>
      <c r="N21" s="35">
        <v>528.32000000000005</v>
      </c>
      <c r="P21" s="102">
        <v>-16.09</v>
      </c>
      <c r="Q21" s="44"/>
      <c r="R21" s="44"/>
      <c r="S21" s="103">
        <v>-15.76</v>
      </c>
      <c r="T21" s="44"/>
      <c r="U21" s="59"/>
    </row>
    <row r="22" spans="1:21" s="1" customFormat="1" ht="20.45" customHeight="1" x14ac:dyDescent="0.25">
      <c r="A22" s="79" t="s">
        <v>99</v>
      </c>
      <c r="B22" s="44"/>
      <c r="C22" s="44"/>
      <c r="D22" s="44"/>
      <c r="E22" s="44"/>
      <c r="F22" s="29">
        <v>33.700000000000003</v>
      </c>
      <c r="G22" s="15"/>
      <c r="H22" s="29">
        <v>33.700000000000003</v>
      </c>
      <c r="I22" s="29">
        <v>5.34</v>
      </c>
      <c r="J22" s="29">
        <v>5.34</v>
      </c>
      <c r="K22" s="29">
        <v>15.85</v>
      </c>
      <c r="L22" s="29">
        <v>5.77</v>
      </c>
      <c r="N22" s="30">
        <v>5.77</v>
      </c>
      <c r="P22" s="95">
        <v>-7.45</v>
      </c>
      <c r="Q22" s="44"/>
      <c r="R22" s="44"/>
      <c r="S22" s="96">
        <v>-7.45</v>
      </c>
      <c r="T22" s="44"/>
      <c r="U22" s="59"/>
    </row>
    <row r="23" spans="1:21" s="1" customFormat="1" ht="20.45" customHeight="1" x14ac:dyDescent="0.25">
      <c r="A23" s="79" t="s">
        <v>123</v>
      </c>
      <c r="B23" s="44"/>
      <c r="C23" s="44"/>
      <c r="D23" s="44"/>
      <c r="E23" s="44"/>
      <c r="F23" s="29">
        <v>27.53</v>
      </c>
      <c r="G23" s="15"/>
      <c r="H23" s="29">
        <v>27.53</v>
      </c>
      <c r="I23" s="29">
        <v>3.21</v>
      </c>
      <c r="J23" s="29">
        <v>1.83</v>
      </c>
      <c r="K23" s="29">
        <v>11.66</v>
      </c>
      <c r="L23" s="29">
        <v>3.62</v>
      </c>
      <c r="N23" s="30">
        <v>1.97</v>
      </c>
      <c r="P23" s="95">
        <v>-11.33</v>
      </c>
      <c r="Q23" s="44"/>
      <c r="R23" s="44"/>
      <c r="S23" s="96">
        <v>-7.11</v>
      </c>
      <c r="T23" s="44"/>
      <c r="U23" s="59"/>
    </row>
    <row r="24" spans="1:21" s="1" customFormat="1" ht="20.45" customHeight="1" x14ac:dyDescent="0.25">
      <c r="A24" s="79" t="s">
        <v>124</v>
      </c>
      <c r="B24" s="44"/>
      <c r="C24" s="44"/>
      <c r="D24" s="44"/>
      <c r="E24" s="44"/>
      <c r="F24" s="29">
        <v>9.32</v>
      </c>
      <c r="G24" s="15"/>
      <c r="H24" s="29">
        <v>9.32</v>
      </c>
      <c r="I24" s="29">
        <v>1.41</v>
      </c>
      <c r="J24" s="29">
        <v>1.08</v>
      </c>
      <c r="K24" s="29">
        <v>15.13</v>
      </c>
      <c r="L24" s="29">
        <v>1.64</v>
      </c>
      <c r="N24" s="30">
        <v>1.24</v>
      </c>
      <c r="P24" s="95">
        <v>-14.02</v>
      </c>
      <c r="Q24" s="44"/>
      <c r="R24" s="44"/>
      <c r="S24" s="96">
        <v>-12.9</v>
      </c>
      <c r="T24" s="44"/>
      <c r="U24" s="59"/>
    </row>
    <row r="25" spans="1:21" s="1" customFormat="1" ht="20.45" customHeight="1" x14ac:dyDescent="0.25">
      <c r="A25" s="79" t="s">
        <v>125</v>
      </c>
      <c r="B25" s="44"/>
      <c r="C25" s="44"/>
      <c r="D25" s="44"/>
      <c r="E25" s="44"/>
      <c r="F25" s="29">
        <v>7.0000000000000007E-2</v>
      </c>
      <c r="G25" s="15"/>
      <c r="H25" s="29">
        <v>7.0000000000000007E-2</v>
      </c>
      <c r="I25" s="15"/>
      <c r="J25" s="15"/>
      <c r="K25" s="15"/>
      <c r="L25" s="15"/>
      <c r="N25" s="15"/>
      <c r="P25" s="69"/>
      <c r="Q25" s="44"/>
      <c r="R25" s="44"/>
      <c r="S25" s="68"/>
      <c r="T25" s="44"/>
      <c r="U25" s="59"/>
    </row>
    <row r="26" spans="1:21" s="1" customFormat="1" ht="20.45" customHeight="1" x14ac:dyDescent="0.25">
      <c r="A26" s="79" t="s">
        <v>96</v>
      </c>
      <c r="B26" s="44"/>
      <c r="C26" s="44"/>
      <c r="D26" s="44"/>
      <c r="E26" s="44"/>
      <c r="F26" s="29">
        <v>263.14999999999998</v>
      </c>
      <c r="G26" s="15">
        <v>1.67</v>
      </c>
      <c r="H26" s="29">
        <v>264.82</v>
      </c>
      <c r="I26" s="29">
        <v>25.63</v>
      </c>
      <c r="J26" s="29">
        <v>25.57</v>
      </c>
      <c r="K26" s="29">
        <v>9.6300000000000008</v>
      </c>
      <c r="L26" s="29">
        <v>0.74</v>
      </c>
      <c r="N26" s="30">
        <v>0.74</v>
      </c>
      <c r="P26" s="95">
        <v>3156.76</v>
      </c>
      <c r="Q26" s="44"/>
      <c r="R26" s="44"/>
      <c r="S26" s="96">
        <v>3156.76</v>
      </c>
      <c r="T26" s="44"/>
      <c r="U26" s="59"/>
    </row>
    <row r="27" spans="1:21" s="1" customFormat="1" ht="20.45" customHeight="1" x14ac:dyDescent="0.25">
      <c r="A27" s="79" t="s">
        <v>97</v>
      </c>
      <c r="B27" s="44"/>
      <c r="C27" s="44"/>
      <c r="D27" s="44"/>
      <c r="E27" s="44"/>
      <c r="F27" s="29">
        <v>8.7200000000000006</v>
      </c>
      <c r="G27" s="15"/>
      <c r="H27" s="29">
        <v>8.7200000000000006</v>
      </c>
      <c r="I27" s="29">
        <v>0.18</v>
      </c>
      <c r="J27" s="29">
        <v>0.16</v>
      </c>
      <c r="K27" s="29">
        <v>2.06</v>
      </c>
      <c r="L27" s="29">
        <v>0.16</v>
      </c>
      <c r="N27" s="30">
        <v>0.14000000000000001</v>
      </c>
      <c r="P27" s="95">
        <v>12.5</v>
      </c>
      <c r="Q27" s="44"/>
      <c r="R27" s="44"/>
      <c r="S27" s="96">
        <v>14.29</v>
      </c>
      <c r="T27" s="44"/>
      <c r="U27" s="59"/>
    </row>
    <row r="28" spans="1:21" s="1" customFormat="1" ht="20.45" customHeight="1" x14ac:dyDescent="0.25">
      <c r="A28" s="78" t="s">
        <v>126</v>
      </c>
      <c r="B28" s="44"/>
      <c r="C28" s="44"/>
      <c r="D28" s="44"/>
      <c r="E28" s="44"/>
      <c r="F28" s="31">
        <v>4733.3999999999996</v>
      </c>
      <c r="G28" s="8">
        <v>1.67</v>
      </c>
      <c r="H28" s="31">
        <v>4735.07</v>
      </c>
      <c r="I28" s="31">
        <v>706.71</v>
      </c>
      <c r="J28" s="31">
        <v>699.16</v>
      </c>
      <c r="K28" s="31">
        <v>14.93</v>
      </c>
      <c r="L28" s="31">
        <v>543.88</v>
      </c>
      <c r="N28" s="32">
        <v>538.22</v>
      </c>
      <c r="P28" s="97">
        <v>29.93</v>
      </c>
      <c r="Q28" s="44"/>
      <c r="R28" s="44"/>
      <c r="S28" s="98">
        <v>29.9</v>
      </c>
      <c r="T28" s="44"/>
      <c r="U28" s="59"/>
    </row>
    <row r="29" spans="1:21" s="1" customFormat="1" ht="20.45" customHeight="1" x14ac:dyDescent="0.25">
      <c r="A29" s="78" t="s">
        <v>101</v>
      </c>
      <c r="B29" s="44"/>
      <c r="C29" s="44"/>
      <c r="D29" s="44"/>
      <c r="E29" s="44"/>
      <c r="F29" s="8"/>
      <c r="G29" s="8"/>
      <c r="H29" s="8"/>
      <c r="I29" s="8"/>
      <c r="J29" s="8"/>
      <c r="K29" s="8"/>
      <c r="L29" s="8"/>
      <c r="N29" s="8"/>
      <c r="P29" s="57"/>
      <c r="Q29" s="44"/>
      <c r="R29" s="44"/>
      <c r="S29" s="58"/>
      <c r="T29" s="44"/>
      <c r="U29" s="59"/>
    </row>
    <row r="30" spans="1:21" s="1" customFormat="1" ht="20.45" customHeight="1" x14ac:dyDescent="0.25">
      <c r="A30" s="79" t="s">
        <v>127</v>
      </c>
      <c r="B30" s="44"/>
      <c r="C30" s="44"/>
      <c r="D30" s="44"/>
      <c r="E30" s="44"/>
      <c r="F30" s="29">
        <v>183.5</v>
      </c>
      <c r="G30" s="15"/>
      <c r="H30" s="29">
        <v>183.5</v>
      </c>
      <c r="I30" s="29">
        <v>30.58</v>
      </c>
      <c r="J30" s="29">
        <v>30.58</v>
      </c>
      <c r="K30" s="29">
        <v>16.66</v>
      </c>
      <c r="L30" s="29">
        <v>28.35</v>
      </c>
      <c r="N30" s="30">
        <v>28.35</v>
      </c>
      <c r="P30" s="95">
        <v>7.87</v>
      </c>
      <c r="Q30" s="44"/>
      <c r="R30" s="44"/>
      <c r="S30" s="96">
        <v>7.87</v>
      </c>
      <c r="T30" s="44"/>
      <c r="U30" s="59"/>
    </row>
    <row r="31" spans="1:21" s="1" customFormat="1" ht="20.45" customHeight="1" x14ac:dyDescent="0.25">
      <c r="A31" s="79" t="s">
        <v>103</v>
      </c>
      <c r="B31" s="44"/>
      <c r="C31" s="44"/>
      <c r="D31" s="44"/>
      <c r="E31" s="44"/>
      <c r="F31" s="29">
        <v>3.4</v>
      </c>
      <c r="G31" s="15"/>
      <c r="H31" s="29">
        <v>3.4</v>
      </c>
      <c r="I31" s="29">
        <v>1.51</v>
      </c>
      <c r="J31" s="29">
        <v>1.51</v>
      </c>
      <c r="K31" s="29">
        <v>44.41</v>
      </c>
      <c r="L31" s="29">
        <v>0.27</v>
      </c>
      <c r="N31" s="30">
        <v>0.27</v>
      </c>
      <c r="P31" s="95">
        <v>459.26</v>
      </c>
      <c r="Q31" s="44"/>
      <c r="R31" s="44"/>
      <c r="S31" s="96">
        <v>459.26</v>
      </c>
      <c r="T31" s="44"/>
      <c r="U31" s="59"/>
    </row>
    <row r="32" spans="1:21" s="1" customFormat="1" ht="20.45" customHeight="1" x14ac:dyDescent="0.25">
      <c r="A32" s="79" t="s">
        <v>104</v>
      </c>
      <c r="B32" s="44"/>
      <c r="C32" s="44"/>
      <c r="D32" s="44"/>
      <c r="E32" s="44"/>
      <c r="F32" s="29">
        <v>2037.08</v>
      </c>
      <c r="G32" s="15"/>
      <c r="H32" s="29">
        <v>2037.08</v>
      </c>
      <c r="I32" s="29">
        <v>246</v>
      </c>
      <c r="J32" s="29">
        <v>246</v>
      </c>
      <c r="K32" s="29">
        <v>12.08</v>
      </c>
      <c r="L32" s="29">
        <v>235.98</v>
      </c>
      <c r="N32" s="30">
        <v>235.98</v>
      </c>
      <c r="P32" s="95">
        <v>4.25</v>
      </c>
      <c r="Q32" s="44"/>
      <c r="R32" s="44"/>
      <c r="S32" s="96">
        <v>4.25</v>
      </c>
      <c r="T32" s="44"/>
      <c r="U32" s="59"/>
    </row>
    <row r="33" spans="1:21" s="1" customFormat="1" ht="20.45" customHeight="1" x14ac:dyDescent="0.25">
      <c r="A33" s="78" t="s">
        <v>107</v>
      </c>
      <c r="B33" s="44"/>
      <c r="C33" s="44"/>
      <c r="D33" s="44"/>
      <c r="E33" s="44"/>
      <c r="F33" s="31">
        <v>2223.98</v>
      </c>
      <c r="G33" s="8"/>
      <c r="H33" s="31">
        <v>2223.98</v>
      </c>
      <c r="I33" s="31">
        <v>278.08999999999997</v>
      </c>
      <c r="J33" s="31">
        <v>278.08999999999997</v>
      </c>
      <c r="K33" s="31">
        <v>12.5</v>
      </c>
      <c r="L33" s="31">
        <v>264.60000000000002</v>
      </c>
      <c r="N33" s="32">
        <v>264.60000000000002</v>
      </c>
      <c r="P33" s="97">
        <v>5.0999999999999996</v>
      </c>
      <c r="Q33" s="44"/>
      <c r="R33" s="44"/>
      <c r="S33" s="98">
        <v>5.0999999999999996</v>
      </c>
      <c r="T33" s="44"/>
      <c r="U33" s="59"/>
    </row>
    <row r="34" spans="1:21" s="1" customFormat="1" ht="20.45" customHeight="1" x14ac:dyDescent="0.25">
      <c r="A34" s="91" t="s">
        <v>30</v>
      </c>
      <c r="B34" s="44"/>
      <c r="C34" s="44"/>
      <c r="D34" s="44"/>
      <c r="E34" s="44"/>
      <c r="F34" s="15"/>
      <c r="G34" s="15"/>
      <c r="H34" s="15"/>
      <c r="I34" s="15"/>
      <c r="J34" s="15"/>
      <c r="K34" s="15"/>
      <c r="L34" s="15"/>
      <c r="N34" s="15"/>
      <c r="P34" s="69"/>
      <c r="Q34" s="44"/>
      <c r="R34" s="44"/>
      <c r="S34" s="68"/>
      <c r="T34" s="44"/>
      <c r="U34" s="59"/>
    </row>
    <row r="35" spans="1:21" s="1" customFormat="1" ht="20.45" customHeight="1" x14ac:dyDescent="0.25">
      <c r="A35" s="80" t="s">
        <v>128</v>
      </c>
      <c r="B35" s="48"/>
      <c r="C35" s="48"/>
      <c r="D35" s="48"/>
      <c r="E35" s="48"/>
      <c r="F35" s="36">
        <v>16589.27</v>
      </c>
      <c r="G35" s="37">
        <v>1.67</v>
      </c>
      <c r="H35" s="36">
        <v>16590.939999999999</v>
      </c>
      <c r="I35" s="36">
        <v>2330.4</v>
      </c>
      <c r="J35" s="36">
        <v>2322.1799999999998</v>
      </c>
      <c r="K35" s="36">
        <v>14.05</v>
      </c>
      <c r="L35" s="36">
        <v>2170.16</v>
      </c>
      <c r="M35" s="2"/>
      <c r="N35" s="38">
        <v>2162.87</v>
      </c>
      <c r="O35" s="2"/>
      <c r="P35" s="104">
        <v>7.38</v>
      </c>
      <c r="Q35" s="48"/>
      <c r="R35" s="48"/>
      <c r="S35" s="105">
        <v>7.37</v>
      </c>
      <c r="T35" s="48"/>
      <c r="U35" s="55"/>
    </row>
    <row r="36" spans="1:21" s="1" customFormat="1" ht="0" hidden="1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21" s="1" customFormat="1" ht="15.95" customHeight="1" x14ac:dyDescent="0.25">
      <c r="I37" s="39"/>
      <c r="J37" s="39"/>
      <c r="R37" s="42"/>
      <c r="S37" s="42"/>
    </row>
    <row r="38" spans="1:21" x14ac:dyDescent="0.25">
      <c r="F38" s="39"/>
      <c r="I38" s="40"/>
      <c r="J38" s="40"/>
    </row>
  </sheetData>
  <mergeCells count="88">
    <mergeCell ref="A34:E34"/>
    <mergeCell ref="P34:R34"/>
    <mergeCell ref="S34:U34"/>
    <mergeCell ref="A35:E35"/>
    <mergeCell ref="P35:R35"/>
    <mergeCell ref="S35:U35"/>
    <mergeCell ref="A32:E32"/>
    <mergeCell ref="P32:R32"/>
    <mergeCell ref="S32:U32"/>
    <mergeCell ref="A33:E33"/>
    <mergeCell ref="P33:R33"/>
    <mergeCell ref="S33:U33"/>
    <mergeCell ref="A30:E30"/>
    <mergeCell ref="P30:R30"/>
    <mergeCell ref="S30:U30"/>
    <mergeCell ref="A31:E31"/>
    <mergeCell ref="P31:R31"/>
    <mergeCell ref="S31:U31"/>
    <mergeCell ref="A28:E28"/>
    <mergeCell ref="P28:R28"/>
    <mergeCell ref="S28:U28"/>
    <mergeCell ref="A29:E29"/>
    <mergeCell ref="P29:R29"/>
    <mergeCell ref="S29:U29"/>
    <mergeCell ref="A26:E26"/>
    <mergeCell ref="P26:R26"/>
    <mergeCell ref="S26:U26"/>
    <mergeCell ref="A27:E27"/>
    <mergeCell ref="P27:R27"/>
    <mergeCell ref="S27:U27"/>
    <mergeCell ref="A24:E24"/>
    <mergeCell ref="P24:R24"/>
    <mergeCell ref="S24:U24"/>
    <mergeCell ref="A25:E25"/>
    <mergeCell ref="P25:R25"/>
    <mergeCell ref="S25:U25"/>
    <mergeCell ref="A22:E22"/>
    <mergeCell ref="P22:R22"/>
    <mergeCell ref="S22:U22"/>
    <mergeCell ref="A23:E23"/>
    <mergeCell ref="P23:R23"/>
    <mergeCell ref="S23:U23"/>
    <mergeCell ref="A20:E20"/>
    <mergeCell ref="P20:R20"/>
    <mergeCell ref="S20:U20"/>
    <mergeCell ref="A21:E21"/>
    <mergeCell ref="P21:R21"/>
    <mergeCell ref="S21:U21"/>
    <mergeCell ref="A18:E18"/>
    <mergeCell ref="P18:R18"/>
    <mergeCell ref="S18:U18"/>
    <mergeCell ref="A19:E19"/>
    <mergeCell ref="P19:R19"/>
    <mergeCell ref="S19:U19"/>
    <mergeCell ref="A16:E16"/>
    <mergeCell ref="P16:R16"/>
    <mergeCell ref="S16:U16"/>
    <mergeCell ref="A17:E17"/>
    <mergeCell ref="P17:R17"/>
    <mergeCell ref="S17:U17"/>
    <mergeCell ref="A14:E14"/>
    <mergeCell ref="P14:R14"/>
    <mergeCell ref="S14:U14"/>
    <mergeCell ref="A15:E15"/>
    <mergeCell ref="P15:R15"/>
    <mergeCell ref="S15:U15"/>
    <mergeCell ref="A12:E12"/>
    <mergeCell ref="P12:R12"/>
    <mergeCell ref="S12:U12"/>
    <mergeCell ref="A13:E13"/>
    <mergeCell ref="P13:R13"/>
    <mergeCell ref="S13:U13"/>
    <mergeCell ref="J10:J11"/>
    <mergeCell ref="K10:K11"/>
    <mergeCell ref="L10:N10"/>
    <mergeCell ref="P10:U10"/>
    <mergeCell ref="P11:R11"/>
    <mergeCell ref="S11:U11"/>
    <mergeCell ref="A10:E11"/>
    <mergeCell ref="F10:F11"/>
    <mergeCell ref="G10:G11"/>
    <mergeCell ref="H10:H11"/>
    <mergeCell ref="I10:I11"/>
    <mergeCell ref="B1:C3"/>
    <mergeCell ref="E2:L2"/>
    <mergeCell ref="E3:L4"/>
    <mergeCell ref="C6:Q6"/>
    <mergeCell ref="Q8:T8"/>
  </mergeCells>
  <pageMargins left="0.196850393700787" right="0.196850393700787" top="0.196850393700787" bottom="0.53018503937007899" header="0.196850393700787" footer="0.196850393700787"/>
  <pageSetup paperSize="9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ResumenPI</vt:lpstr>
      <vt:lpstr>ResumenPICap4</vt:lpstr>
      <vt:lpstr>ResumenPG</vt:lpstr>
      <vt:lpstr>ResumenPGCap4</vt:lpstr>
      <vt:lpstr>ResumenPGCap4NoCont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99zu1416</dc:creator>
  <cp:lastModifiedBy>GISS</cp:lastModifiedBy>
  <cp:lastPrinted>2021-03-30T09:00:46Z</cp:lastPrinted>
  <dcterms:created xsi:type="dcterms:W3CDTF">2021-03-29T10:59:01Z</dcterms:created>
  <dcterms:modified xsi:type="dcterms:W3CDTF">2021-03-30T10:44:02Z</dcterms:modified>
</cp:coreProperties>
</file>