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NUEVO TRABAJO PRUEBAS\2023\12. Diciembre\ExtractSheet\"/>
    </mc:Choice>
  </mc:AlternateContent>
  <xr:revisionPtr revIDLastSave="0" documentId="8_{A7877977-D32B-4033-93BA-850028F94C62}" xr6:coauthVersionLast="47" xr6:coauthVersionMax="47" xr10:uidLastSave="{00000000-0000-0000-0000-000000000000}"/>
  <bookViews>
    <workbookView xWindow="-120" yWindow="-120" windowWidth="20730" windowHeight="11310" xr2:uid="{EC598F51-F232-4574-8DC6-354BF9A9073E}"/>
  </bookViews>
  <sheets>
    <sheet name="TERUEL" sheetId="1" r:id="rId1"/>
  </sheets>
  <externalReferences>
    <externalReference r:id="rId2"/>
  </externalReferences>
  <definedNames>
    <definedName name="_xlnm.Print_Area" localSheetId="0">TERUEL!$A$1:$G$27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E21" i="1"/>
  <c r="D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A3" i="1"/>
  <c r="A6" i="1" s="1"/>
</calcChain>
</file>

<file path=xl/sharedStrings.xml><?xml version="1.0" encoding="utf-8"?>
<sst xmlns="http://schemas.openxmlformats.org/spreadsheetml/2006/main" count="31" uniqueCount="28">
  <si>
    <t>RESUMEN DE PRESTACIONES DE PROTECCIÓN SOCIAL</t>
  </si>
  <si>
    <t>TERUEL</t>
  </si>
  <si>
    <t>Variables</t>
  </si>
  <si>
    <t>Prestaciones de Beneficiarios</t>
  </si>
  <si>
    <t>Gasto de Prestaciones (€)</t>
  </si>
  <si>
    <t>Dato
 Actual</t>
  </si>
  <si>
    <t>Variación
Relativa Interanual</t>
  </si>
  <si>
    <t>Prestaciones
sobre Población 
Total</t>
  </si>
  <si>
    <t>Gasto
sobre Población
 Total</t>
  </si>
  <si>
    <t xml:space="preserve">Incapacidad permanente </t>
  </si>
  <si>
    <t>Jubilación</t>
  </si>
  <si>
    <t>Viudedad</t>
  </si>
  <si>
    <t>Orfandad</t>
  </si>
  <si>
    <t>Favor Familiar</t>
  </si>
  <si>
    <t>Pensiones no contributivas, (IMSERSO)</t>
  </si>
  <si>
    <t>Invalidez</t>
  </si>
  <si>
    <t>Prestaciones LISMI, (IMSERSO)</t>
  </si>
  <si>
    <t>Subsidio de Garantía de Ingresos Mínimos</t>
  </si>
  <si>
    <t>Subsidio por Ayuda a Tercera Persona</t>
  </si>
  <si>
    <t>Subsidio de Mov. y Comp. Gtos Transportes</t>
  </si>
  <si>
    <t>Pensiones asistenciales, (MEYSS)</t>
  </si>
  <si>
    <t>Enfermedad</t>
  </si>
  <si>
    <t>Vejez</t>
  </si>
  <si>
    <t>Prestaciones por desempleo, (SPEE)</t>
  </si>
  <si>
    <t>Nivel contributivo</t>
  </si>
  <si>
    <t xml:space="preserve">Nivel asistencial </t>
  </si>
  <si>
    <t>Asignación económica por hijo a cargo, (INSS)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</si>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</sst>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gradientFill degree="270">
        <stop position="0">
          <color theme="6" tint="-0.25098422193060094"/>
        </stop>
        <stop position="1">
          <color theme="6" tint="-0.49803155613879818"/>
        </stop>
      </gradientFill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6" tint="0.40000610370189521"/>
        </stop>
        <stop position="1">
          <color theme="6" tint="0.59999389629810485"/>
        </stop>
      </gradientFill>
    </fill>
    <fill>
      <patternFill patternType="solid">
        <fgColor theme="6" tint="0.39997558519241921"/>
        <bgColor indexed="64"/>
      </pattern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theme="6" tint="-0.249977111117893"/>
      </left>
      <right/>
      <top/>
      <bottom style="thick">
        <color theme="6" tint="0.79998168889431442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double">
        <color theme="6" tint="-0.249977111117893"/>
      </right>
      <top/>
      <bottom style="thick">
        <color theme="6" tint="0.79998168889431442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 style="thick">
        <color theme="6" tint="0.59999389629810485"/>
      </top>
      <bottom/>
      <diagonal/>
    </border>
    <border>
      <left style="medium">
        <color indexed="64"/>
      </left>
      <right style="double">
        <color theme="6" tint="0.39997558519241921"/>
      </right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medium">
        <color theme="6" tint="0.39997558519241921"/>
      </right>
      <top style="thin">
        <color theme="6" tint="0.59999389629810485"/>
      </top>
      <bottom/>
      <diagonal/>
    </border>
    <border>
      <left style="medium">
        <color theme="6" tint="0.39997558519241921"/>
      </left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 style="thin">
        <color theme="6" tint="0.39997558519241921"/>
      </right>
      <top style="thin">
        <color theme="6" tint="0.59999389629810485"/>
      </top>
      <bottom style="double">
        <color theme="6" tint="0.79998168889431442"/>
      </bottom>
      <diagonal/>
    </border>
    <border>
      <left style="double">
        <color theme="6" tint="0.79998168889431442"/>
      </left>
      <right/>
      <top/>
      <bottom/>
      <diagonal/>
    </border>
    <border>
      <left style="medium">
        <color indexed="64"/>
      </left>
      <right/>
      <top/>
      <bottom style="double">
        <color theme="6" tint="-0.249977111117893"/>
      </bottom>
      <diagonal/>
    </border>
    <border>
      <left style="double">
        <color theme="6" tint="0.79998168889431442"/>
      </left>
      <right style="thin">
        <color theme="6" tint="0.79998168889431442"/>
      </right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/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 style="double">
        <color theme="6" tint="0.39997558519241921"/>
      </right>
      <top style="double">
        <color theme="6" tint="0.79998168889431442"/>
      </top>
      <bottom style="double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double">
        <color theme="6" tint="0.39997558519241921"/>
      </right>
      <top/>
      <bottom/>
      <diagonal/>
    </border>
    <border>
      <left/>
      <right style="double">
        <color theme="6" tint="0.39997558519241921"/>
      </right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/>
      <diagonal/>
    </border>
    <border>
      <left/>
      <right style="double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thin">
        <color theme="6" tint="-0.249977111117893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/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double">
        <color theme="6" tint="-0.249977111117893"/>
      </left>
      <right/>
      <top style="double">
        <color theme="6" tint="0.39997558519241921"/>
      </top>
      <bottom style="double">
        <color theme="6" tint="0.39997558519241921"/>
      </bottom>
      <diagonal/>
    </border>
    <border>
      <left style="double">
        <color theme="6" tint="0.39997558519241921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medium">
        <color theme="6" tint="-0.249977111117893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double">
        <color theme="6" tint="0.39997558519241921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3" fillId="0" borderId="0" xfId="0" applyFont="1"/>
    <xf numFmtId="0" fontId="1" fillId="3" borderId="4" xfId="0" applyFont="1" applyFill="1" applyBorder="1" applyAlignment="1">
      <alignment horizontal="left" indent="2"/>
    </xf>
    <xf numFmtId="17" fontId="1" fillId="4" borderId="5" xfId="0" applyNumberFormat="1" applyFont="1" applyFill="1" applyBorder="1" applyAlignment="1">
      <alignment horizontal="left" vertical="center" indent="2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6" fillId="0" borderId="0" xfId="0" applyFont="1"/>
    <xf numFmtId="0" fontId="7" fillId="7" borderId="17" xfId="0" applyFont="1" applyFill="1" applyBorder="1" applyAlignment="1">
      <alignment horizontal="left"/>
    </xf>
    <xf numFmtId="3" fontId="8" fillId="8" borderId="18" xfId="0" applyNumberFormat="1" applyFont="1" applyFill="1" applyBorder="1"/>
    <xf numFmtId="164" fontId="8" fillId="8" borderId="19" xfId="0" applyNumberFormat="1" applyFont="1" applyFill="1" applyBorder="1"/>
    <xf numFmtId="4" fontId="8" fillId="8" borderId="20" xfId="0" applyNumberFormat="1" applyFont="1" applyFill="1" applyBorder="1"/>
    <xf numFmtId="4" fontId="8" fillId="8" borderId="21" xfId="0" applyNumberFormat="1" applyFont="1" applyFill="1" applyBorder="1"/>
    <xf numFmtId="0" fontId="3" fillId="0" borderId="22" xfId="0" applyFont="1" applyBorder="1"/>
    <xf numFmtId="0" fontId="5" fillId="9" borderId="23" xfId="0" applyFont="1" applyFill="1" applyBorder="1" applyAlignment="1">
      <alignment horizontal="left" indent="2"/>
    </xf>
    <xf numFmtId="3" fontId="9" fillId="10" borderId="24" xfId="0" applyNumberFormat="1" applyFont="1" applyFill="1" applyBorder="1"/>
    <xf numFmtId="164" fontId="9" fillId="0" borderId="25" xfId="0" applyNumberFormat="1" applyFont="1" applyBorder="1"/>
    <xf numFmtId="4" fontId="9" fillId="0" borderId="26" xfId="0" applyNumberFormat="1" applyFont="1" applyBorder="1"/>
    <xf numFmtId="4" fontId="9" fillId="0" borderId="27" xfId="0" applyNumberFormat="1" applyFont="1" applyBorder="1"/>
    <xf numFmtId="0" fontId="5" fillId="9" borderId="28" xfId="0" applyFont="1" applyFill="1" applyBorder="1" applyAlignment="1">
      <alignment horizontal="left" indent="2"/>
    </xf>
    <xf numFmtId="3" fontId="9" fillId="10" borderId="29" xfId="0" applyNumberFormat="1" applyFont="1" applyFill="1" applyBorder="1"/>
    <xf numFmtId="164" fontId="9" fillId="0" borderId="30" xfId="0" applyNumberFormat="1" applyFont="1" applyBorder="1"/>
    <xf numFmtId="4" fontId="9" fillId="0" borderId="31" xfId="0" applyNumberFormat="1" applyFont="1" applyBorder="1"/>
    <xf numFmtId="4" fontId="9" fillId="0" borderId="32" xfId="0" applyNumberFormat="1" applyFont="1" applyBorder="1"/>
    <xf numFmtId="164" fontId="9" fillId="0" borderId="33" xfId="0" applyNumberFormat="1" applyFont="1" applyBorder="1"/>
    <xf numFmtId="0" fontId="5" fillId="9" borderId="34" xfId="0" applyFont="1" applyFill="1" applyBorder="1" applyAlignment="1">
      <alignment horizontal="left" indent="2"/>
    </xf>
    <xf numFmtId="164" fontId="9" fillId="0" borderId="35" xfId="0" applyNumberFormat="1" applyFont="1" applyBorder="1"/>
    <xf numFmtId="0" fontId="7" fillId="7" borderId="23" xfId="0" applyFont="1" applyFill="1" applyBorder="1" applyAlignment="1">
      <alignment horizontal="left"/>
    </xf>
    <xf numFmtId="3" fontId="8" fillId="8" borderId="36" xfId="0" applyNumberFormat="1" applyFont="1" applyFill="1" applyBorder="1"/>
    <xf numFmtId="164" fontId="8" fillId="8" borderId="37" xfId="0" applyNumberFormat="1" applyFont="1" applyFill="1" applyBorder="1"/>
    <xf numFmtId="4" fontId="8" fillId="8" borderId="38" xfId="0" applyNumberFormat="1" applyFont="1" applyFill="1" applyBorder="1"/>
    <xf numFmtId="0" fontId="5" fillId="9" borderId="39" xfId="0" applyFont="1" applyFill="1" applyBorder="1" applyAlignment="1">
      <alignment horizontal="left" indent="2"/>
    </xf>
    <xf numFmtId="3" fontId="9" fillId="10" borderId="40" xfId="0" applyNumberFormat="1" applyFont="1" applyFill="1" applyBorder="1"/>
    <xf numFmtId="4" fontId="9" fillId="0" borderId="41" xfId="0" applyNumberFormat="1" applyFont="1" applyBorder="1"/>
    <xf numFmtId="0" fontId="5" fillId="9" borderId="42" xfId="0" applyFont="1" applyFill="1" applyBorder="1" applyAlignment="1">
      <alignment horizontal="left" indent="2"/>
    </xf>
    <xf numFmtId="164" fontId="9" fillId="0" borderId="43" xfId="0" applyNumberFormat="1" applyFont="1" applyBorder="1"/>
    <xf numFmtId="0" fontId="5" fillId="9" borderId="44" xfId="0" applyFont="1" applyFill="1" applyBorder="1" applyAlignment="1">
      <alignment horizontal="left" indent="2"/>
    </xf>
    <xf numFmtId="4" fontId="9" fillId="0" borderId="45" xfId="0" applyNumberFormat="1" applyFont="1" applyBorder="1"/>
    <xf numFmtId="4" fontId="9" fillId="0" borderId="46" xfId="0" applyNumberFormat="1" applyFont="1" applyBorder="1"/>
    <xf numFmtId="3" fontId="9" fillId="10" borderId="47" xfId="0" applyNumberFormat="1" applyFont="1" applyFill="1" applyBorder="1"/>
    <xf numFmtId="3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9" fillId="0" borderId="48" xfId="0" applyNumberFormat="1" applyFont="1" applyBorder="1"/>
    <xf numFmtId="4" fontId="8" fillId="8" borderId="49" xfId="0" applyNumberFormat="1" applyFont="1" applyFill="1" applyBorder="1"/>
    <xf numFmtId="4" fontId="9" fillId="0" borderId="50" xfId="0" applyNumberFormat="1" applyFont="1" applyBorder="1"/>
    <xf numFmtId="0" fontId="7" fillId="7" borderId="51" xfId="0" applyFont="1" applyFill="1" applyBorder="1" applyAlignment="1">
      <alignment horizontal="left"/>
    </xf>
    <xf numFmtId="3" fontId="8" fillId="8" borderId="52" xfId="0" applyNumberFormat="1" applyFont="1" applyFill="1" applyBorder="1"/>
    <xf numFmtId="164" fontId="8" fillId="8" borderId="53" xfId="0" applyNumberFormat="1" applyFont="1" applyFill="1" applyBorder="1"/>
    <xf numFmtId="4" fontId="8" fillId="8" borderId="54" xfId="0" applyNumberFormat="1" applyFont="1" applyFill="1" applyBorder="1"/>
    <xf numFmtId="4" fontId="8" fillId="8" borderId="55" xfId="0" applyNumberFormat="1" applyFont="1" applyFill="1" applyBorder="1"/>
    <xf numFmtId="0" fontId="10" fillId="11" borderId="56" xfId="0" applyFont="1" applyFill="1" applyBorder="1" applyAlignment="1">
      <alignment horizontal="center"/>
    </xf>
    <xf numFmtId="3" fontId="10" fillId="12" borderId="57" xfId="0" applyNumberFormat="1" applyFont="1" applyFill="1" applyBorder="1"/>
    <xf numFmtId="164" fontId="10" fillId="12" borderId="58" xfId="0" applyNumberFormat="1" applyFont="1" applyFill="1" applyBorder="1"/>
    <xf numFmtId="4" fontId="10" fillId="12" borderId="59" xfId="0" applyNumberFormat="1" applyFont="1" applyFill="1" applyBorder="1"/>
    <xf numFmtId="3" fontId="10" fillId="12" borderId="60" xfId="0" applyNumberFormat="1" applyFont="1" applyFill="1" applyBorder="1"/>
    <xf numFmtId="4" fontId="10" fillId="12" borderId="61" xfId="0" applyNumberFormat="1" applyFont="1" applyFill="1" applyBorder="1"/>
    <xf numFmtId="0" fontId="3" fillId="0" borderId="6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NUEVO%20TRABAJO%20PRUEBAS\2023\12.%20Diciembre\RESUMENES\DATOS.xlsm" TargetMode="External"/><Relationship Id="rId1" Type="http://schemas.openxmlformats.org/officeDocument/2006/relationships/externalLinkPath" Target="/NUEVO%20TRABAJO%20PRUEBAS/2023/12.%20Diciembre/RESUMENES/DA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CALCULO"/>
      <sheetName val="Datos_a_ant"/>
      <sheetName val="PContr"/>
      <sheetName val="PNoContr"/>
      <sheetName val="LISMI"/>
      <sheetName val="PAsis"/>
      <sheetName val="PHAC"/>
      <sheetName val="BP1.5a"/>
      <sheetName val="Tasas"/>
    </sheetNames>
    <sheetDataSet>
      <sheetData sheetId="0">
        <row r="3">
          <cell r="B3">
            <v>45261</v>
          </cell>
        </row>
        <row r="6">
          <cell r="B6" t="str">
            <v>DICIEMBRE de 2023</v>
          </cell>
        </row>
      </sheetData>
      <sheetData sheetId="1">
        <row r="7">
          <cell r="C7">
            <v>10111991</v>
          </cell>
        </row>
        <row r="65">
          <cell r="H65">
            <v>35966</v>
          </cell>
          <cell r="K65">
            <v>0.35436256591980803</v>
          </cell>
          <cell r="L65">
            <v>26.788520695074446</v>
          </cell>
        </row>
        <row r="66">
          <cell r="H66">
            <v>3319</v>
          </cell>
          <cell r="K66">
            <v>0.21135265700483091</v>
          </cell>
          <cell r="L66">
            <v>2.4720875323069587</v>
          </cell>
        </row>
        <row r="67">
          <cell r="H67">
            <v>23236</v>
          </cell>
          <cell r="K67">
            <v>1.087618550421996</v>
          </cell>
          <cell r="L67">
            <v>17.306847213222206</v>
          </cell>
        </row>
        <row r="68">
          <cell r="H68">
            <v>8263</v>
          </cell>
          <cell r="K68">
            <v>-1.4197089000238607</v>
          </cell>
          <cell r="L68">
            <v>6.1545222294222359</v>
          </cell>
        </row>
        <row r="69">
          <cell r="H69">
            <v>1045</v>
          </cell>
          <cell r="K69">
            <v>-0.57088487155090395</v>
          </cell>
          <cell r="L69">
            <v>0.77834633059981084</v>
          </cell>
        </row>
        <row r="70">
          <cell r="H70">
            <v>103</v>
          </cell>
          <cell r="K70">
            <v>-4.6296296296296298</v>
          </cell>
          <cell r="L70">
            <v>7.6717389523234938E-2</v>
          </cell>
        </row>
        <row r="71">
          <cell r="H71">
            <v>584</v>
          </cell>
          <cell r="K71">
            <v>-0.84889643463497455</v>
          </cell>
          <cell r="L71">
            <v>0.43498015030649712</v>
          </cell>
        </row>
        <row r="72">
          <cell r="H72">
            <v>422</v>
          </cell>
          <cell r="K72">
            <v>0.71599045346062051</v>
          </cell>
          <cell r="L72">
            <v>0.31431784833791404</v>
          </cell>
        </row>
        <row r="73">
          <cell r="H73">
            <v>162</v>
          </cell>
          <cell r="K73">
            <v>-4.7058823529411766</v>
          </cell>
          <cell r="L73">
            <v>0.1206623019685831</v>
          </cell>
        </row>
        <row r="74">
          <cell r="H74">
            <v>7</v>
          </cell>
          <cell r="K74">
            <v>-30</v>
          </cell>
          <cell r="L74">
            <v>5.2138031714819861E-3</v>
          </cell>
        </row>
        <row r="75">
          <cell r="H75">
            <v>5</v>
          </cell>
          <cell r="K75">
            <v>-28.571428571428569</v>
          </cell>
          <cell r="L75">
            <v>3.7241451224871327E-3</v>
          </cell>
        </row>
        <row r="76">
          <cell r="H76">
            <v>0</v>
          </cell>
          <cell r="K76">
            <v>-100</v>
          </cell>
          <cell r="L76">
            <v>0</v>
          </cell>
        </row>
        <row r="77">
          <cell r="H77">
            <v>2</v>
          </cell>
          <cell r="K77">
            <v>0</v>
          </cell>
          <cell r="L77">
            <v>1.4896580489948531E-3</v>
          </cell>
        </row>
        <row r="78">
          <cell r="H78">
            <v>0</v>
          </cell>
          <cell r="K78">
            <v>-100</v>
          </cell>
          <cell r="L78">
            <v>0</v>
          </cell>
        </row>
        <row r="79">
          <cell r="H79">
            <v>0</v>
          </cell>
          <cell r="K79">
            <v>-100</v>
          </cell>
          <cell r="L79">
            <v>0</v>
          </cell>
        </row>
        <row r="80">
          <cell r="H80">
            <v>0</v>
          </cell>
          <cell r="L80">
            <v>0</v>
          </cell>
        </row>
        <row r="81">
          <cell r="H81">
            <v>3738</v>
          </cell>
          <cell r="K81">
            <v>-6.5266316579144794</v>
          </cell>
          <cell r="L81">
            <v>2.7841708935713809</v>
          </cell>
        </row>
        <row r="82">
          <cell r="H82">
            <v>2088</v>
          </cell>
          <cell r="K82">
            <v>-9.4143167028199564</v>
          </cell>
          <cell r="L82">
            <v>1.5552030031506268</v>
          </cell>
        </row>
        <row r="83">
          <cell r="H83">
            <v>1650</v>
          </cell>
          <cell r="K83">
            <v>-2.5974025974025974</v>
          </cell>
          <cell r="L83">
            <v>1.2289678904207539</v>
          </cell>
        </row>
        <row r="84">
          <cell r="H84">
            <v>1507</v>
          </cell>
          <cell r="K84">
            <v>-10.669828097213989</v>
          </cell>
          <cell r="L84">
            <v>1.1224573399176219</v>
          </cell>
        </row>
        <row r="87">
          <cell r="H87">
            <v>41802</v>
          </cell>
          <cell r="K87">
            <v>-0.76676557863501482</v>
          </cell>
          <cell r="L87">
            <v>31.135342882041428</v>
          </cell>
        </row>
        <row r="645">
          <cell r="H645">
            <v>41735037.809999987</v>
          </cell>
          <cell r="K645">
            <v>10.263067255411439</v>
          </cell>
          <cell r="L645">
            <v>310.85467499385504</v>
          </cell>
        </row>
        <row r="646">
          <cell r="H646">
            <v>3537045</v>
          </cell>
          <cell r="K646">
            <v>7.0620356095725976</v>
          </cell>
          <cell r="L646">
            <v>26.344937769535004</v>
          </cell>
        </row>
        <row r="647">
          <cell r="H647">
            <v>30880899.379999999</v>
          </cell>
          <cell r="K647">
            <v>11.219343212490829</v>
          </cell>
          <cell r="L647">
            <v>230.00990160808587</v>
          </cell>
        </row>
        <row r="648">
          <cell r="H648">
            <v>6742523.5199999996</v>
          </cell>
          <cell r="K648">
            <v>7.9435504124111223</v>
          </cell>
          <cell r="L648">
            <v>50.220272160525546</v>
          </cell>
        </row>
        <row r="649">
          <cell r="H649">
            <v>500805.97</v>
          </cell>
          <cell r="K649">
            <v>8.1338112324427954</v>
          </cell>
          <cell r="L649">
            <v>3.7301482209758747</v>
          </cell>
        </row>
        <row r="650">
          <cell r="H650">
            <v>73763.94</v>
          </cell>
          <cell r="K650">
            <v>3.2406106938179593</v>
          </cell>
          <cell r="L650">
            <v>0.54941523473286713</v>
          </cell>
        </row>
        <row r="651">
          <cell r="H651">
            <v>287795.12</v>
          </cell>
          <cell r="K651">
            <v>-2.5387593637440817</v>
          </cell>
          <cell r="L651">
            <v>2.1435815848471984</v>
          </cell>
        </row>
        <row r="652">
          <cell r="H652">
            <v>204673.89</v>
          </cell>
          <cell r="K652">
            <v>-0.53963282051012007</v>
          </cell>
          <cell r="L652">
            <v>1.5244705382879362</v>
          </cell>
        </row>
        <row r="653">
          <cell r="H653">
            <v>83121.23</v>
          </cell>
          <cell r="K653">
            <v>-7.1348993101136822</v>
          </cell>
          <cell r="L653">
            <v>0.6191110465592623</v>
          </cell>
        </row>
        <row r="654">
          <cell r="H654">
            <v>905.69999999999993</v>
          </cell>
          <cell r="K654">
            <v>-27.629108168793504</v>
          </cell>
          <cell r="L654">
            <v>6.7459164748731922E-3</v>
          </cell>
        </row>
        <row r="655">
          <cell r="H655">
            <v>749.3</v>
          </cell>
          <cell r="K655">
            <v>-28.571428571428577</v>
          </cell>
          <cell r="L655">
            <v>5.5810038805592169E-3</v>
          </cell>
        </row>
        <row r="656">
          <cell r="H656">
            <v>0</v>
          </cell>
          <cell r="K656">
            <v>-100</v>
          </cell>
          <cell r="L656">
            <v>0</v>
          </cell>
        </row>
        <row r="657">
          <cell r="H657">
            <v>156.4</v>
          </cell>
          <cell r="K657">
            <v>8.611111111111116</v>
          </cell>
          <cell r="L657">
            <v>1.1649125943139754E-3</v>
          </cell>
        </row>
        <row r="658">
          <cell r="H658">
            <v>0</v>
          </cell>
          <cell r="K658">
            <v>-100</v>
          </cell>
          <cell r="L658">
            <v>0</v>
          </cell>
        </row>
        <row r="659">
          <cell r="H659">
            <v>0</v>
          </cell>
          <cell r="K659">
            <v>-100</v>
          </cell>
          <cell r="L659">
            <v>0</v>
          </cell>
        </row>
        <row r="660">
          <cell r="H660">
            <v>0</v>
          </cell>
          <cell r="L660">
            <v>0</v>
          </cell>
        </row>
        <row r="661">
          <cell r="H661">
            <v>4231400</v>
          </cell>
          <cell r="K661">
            <v>0.6804987151422861</v>
          </cell>
          <cell r="L661">
            <v>31.516695342584111</v>
          </cell>
        </row>
        <row r="662">
          <cell r="H662">
            <v>3078700</v>
          </cell>
          <cell r="K662">
            <v>-0.83105169914640031</v>
          </cell>
          <cell r="L662">
            <v>22.931051177202274</v>
          </cell>
        </row>
        <row r="663">
          <cell r="H663">
            <v>1152699.9999999998</v>
          </cell>
          <cell r="K663">
            <v>4.9531093508148745</v>
          </cell>
          <cell r="L663">
            <v>8.5856441653818347</v>
          </cell>
        </row>
        <row r="664">
          <cell r="H664">
            <v>604015.35999999999</v>
          </cell>
          <cell r="K664">
            <v>13.555089126728168</v>
          </cell>
          <cell r="L664">
            <v>4.4988817137026196</v>
          </cell>
        </row>
        <row r="667">
          <cell r="H667">
            <v>46859153.989999987</v>
          </cell>
          <cell r="K667">
            <v>9.274696602101244</v>
          </cell>
          <cell r="L667">
            <v>349.02057955146387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4C334-C87C-40D9-8003-C7607D046FB4}">
  <sheetPr codeName="Hoja13"/>
  <dimension ref="A1:I29"/>
  <sheetViews>
    <sheetView showGridLines="0" tabSelected="1" zoomScaleNormal="100" workbookViewId="0">
      <selection activeCell="A3" sqref="A3:G3"/>
    </sheetView>
  </sheetViews>
  <sheetFormatPr baseColWidth="10" defaultRowHeight="12.75" x14ac:dyDescent="0.2"/>
  <cols>
    <col min="1" max="1" width="44.28515625" style="4" customWidth="1"/>
    <col min="2" max="2" width="17.7109375" style="4" customWidth="1"/>
    <col min="3" max="3" width="12.7109375" style="4" customWidth="1"/>
    <col min="4" max="4" width="13.85546875" style="4" customWidth="1"/>
    <col min="5" max="5" width="17.7109375" style="4" customWidth="1"/>
    <col min="6" max="6" width="12.7109375" style="4" customWidth="1"/>
    <col min="7" max="7" width="13.5703125" style="4" customWidth="1"/>
    <col min="8" max="16384" width="11.42578125" style="4"/>
  </cols>
  <sheetData>
    <row r="1" spans="1:9" ht="18" thickBot="1" x14ac:dyDescent="0.35">
      <c r="A1" s="1" t="s">
        <v>0</v>
      </c>
      <c r="B1" s="2"/>
      <c r="C1" s="2"/>
      <c r="D1" s="2"/>
      <c r="E1" s="2"/>
      <c r="F1" s="2"/>
      <c r="G1" s="3"/>
    </row>
    <row r="2" spans="1:9" ht="16.5" thickTop="1" thickBot="1" x14ac:dyDescent="0.3">
      <c r="A2" s="5" t="s">
        <v>1</v>
      </c>
      <c r="B2" s="5"/>
      <c r="C2" s="5"/>
      <c r="D2" s="5"/>
      <c r="E2" s="5"/>
      <c r="F2" s="5"/>
      <c r="G2" s="5"/>
    </row>
    <row r="3" spans="1:9" ht="15.75" thickTop="1" x14ac:dyDescent="0.2">
      <c r="A3" s="6" t="str">
        <f>[1]DATOS!$B$6</f>
        <v>DICIEMBRE de 2023</v>
      </c>
      <c r="B3" s="6"/>
      <c r="C3" s="6"/>
      <c r="D3" s="6"/>
      <c r="E3" s="6"/>
      <c r="F3" s="6"/>
      <c r="G3" s="6"/>
    </row>
    <row r="4" spans="1:9" ht="20.25" customHeight="1" thickBot="1" x14ac:dyDescent="0.25">
      <c r="A4" s="7" t="s">
        <v>2</v>
      </c>
      <c r="B4" s="8" t="s">
        <v>3</v>
      </c>
      <c r="C4" s="8"/>
      <c r="D4" s="9"/>
      <c r="E4" s="10" t="s">
        <v>4</v>
      </c>
      <c r="F4" s="11"/>
      <c r="G4" s="12"/>
      <c r="H4" s="13"/>
    </row>
    <row r="5" spans="1:9" ht="44.25" customHeight="1" thickTop="1" thickBot="1" x14ac:dyDescent="0.25">
      <c r="A5" s="14"/>
      <c r="B5" s="15" t="s">
        <v>5</v>
      </c>
      <c r="C5" s="16" t="s">
        <v>6</v>
      </c>
      <c r="D5" s="16" t="s">
        <v>7</v>
      </c>
      <c r="E5" s="15" t="s">
        <v>5</v>
      </c>
      <c r="F5" s="16" t="s">
        <v>6</v>
      </c>
      <c r="G5" s="17" t="s">
        <v>8</v>
      </c>
      <c r="I5" s="18"/>
    </row>
    <row r="6" spans="1:9" ht="13.5" thickTop="1" x14ac:dyDescent="0.2">
      <c r="A6" s="19" t="str">
        <f>_xlfn.CONCAT("Pensiones contributivas, (INSS) a 1 de ",$A$3)</f>
        <v>Pensiones contributivas, (INSS) a 1 de DICIEMBRE de 2023</v>
      </c>
      <c r="B6" s="20">
        <f>[1]CALCULO!H65</f>
        <v>35966</v>
      </c>
      <c r="C6" s="21">
        <f>[1]CALCULO!K65</f>
        <v>0.35436256591980803</v>
      </c>
      <c r="D6" s="22">
        <f>[1]CALCULO!L65</f>
        <v>26.788520695074446</v>
      </c>
      <c r="E6" s="20">
        <f>[1]CALCULO!H645</f>
        <v>41735037.809999987</v>
      </c>
      <c r="F6" s="21">
        <f>[1]CALCULO!K645</f>
        <v>10.263067255411439</v>
      </c>
      <c r="G6" s="23">
        <f>[1]CALCULO!L645</f>
        <v>310.85467499385504</v>
      </c>
      <c r="H6" s="24"/>
    </row>
    <row r="7" spans="1:9" x14ac:dyDescent="0.2">
      <c r="A7" s="25" t="s">
        <v>9</v>
      </c>
      <c r="B7" s="26">
        <f>[1]CALCULO!H66</f>
        <v>3319</v>
      </c>
      <c r="C7" s="27">
        <f>[1]CALCULO!K66</f>
        <v>0.21135265700483091</v>
      </c>
      <c r="D7" s="28">
        <f>[1]CALCULO!L66</f>
        <v>2.4720875323069587</v>
      </c>
      <c r="E7" s="26">
        <f>[1]CALCULO!H646</f>
        <v>3537045</v>
      </c>
      <c r="F7" s="27">
        <f>[1]CALCULO!K646</f>
        <v>7.0620356095725976</v>
      </c>
      <c r="G7" s="29">
        <f>[1]CALCULO!L646</f>
        <v>26.344937769535004</v>
      </c>
    </row>
    <row r="8" spans="1:9" x14ac:dyDescent="0.2">
      <c r="A8" s="30" t="s">
        <v>10</v>
      </c>
      <c r="B8" s="31">
        <f>[1]CALCULO!H67</f>
        <v>23236</v>
      </c>
      <c r="C8" s="32">
        <f>[1]CALCULO!K67</f>
        <v>1.087618550421996</v>
      </c>
      <c r="D8" s="33">
        <f>[1]CALCULO!L67</f>
        <v>17.306847213222206</v>
      </c>
      <c r="E8" s="31">
        <f>[1]CALCULO!H647</f>
        <v>30880899.379999999</v>
      </c>
      <c r="F8" s="32">
        <f>[1]CALCULO!K647</f>
        <v>11.219343212490829</v>
      </c>
      <c r="G8" s="34">
        <f>[1]CALCULO!L647</f>
        <v>230.00990160808587</v>
      </c>
    </row>
    <row r="9" spans="1:9" x14ac:dyDescent="0.2">
      <c r="A9" s="30" t="s">
        <v>11</v>
      </c>
      <c r="B9" s="31">
        <f>[1]CALCULO!H68</f>
        <v>8263</v>
      </c>
      <c r="C9" s="35">
        <f>[1]CALCULO!K68</f>
        <v>-1.4197089000238607</v>
      </c>
      <c r="D9" s="33">
        <f>[1]CALCULO!L68</f>
        <v>6.1545222294222359</v>
      </c>
      <c r="E9" s="31">
        <f>[1]CALCULO!H648</f>
        <v>6742523.5199999996</v>
      </c>
      <c r="F9" s="35">
        <f>[1]CALCULO!K648</f>
        <v>7.9435504124111223</v>
      </c>
      <c r="G9" s="34">
        <f>[1]CALCULO!L648</f>
        <v>50.220272160525546</v>
      </c>
    </row>
    <row r="10" spans="1:9" x14ac:dyDescent="0.2">
      <c r="A10" s="30" t="s">
        <v>12</v>
      </c>
      <c r="B10" s="31">
        <f>[1]CALCULO!H69</f>
        <v>1045</v>
      </c>
      <c r="C10" s="27">
        <f>[1]CALCULO!K69</f>
        <v>-0.57088487155090395</v>
      </c>
      <c r="D10" s="33">
        <f>[1]CALCULO!L69</f>
        <v>0.77834633059981084</v>
      </c>
      <c r="E10" s="31">
        <f>[1]CALCULO!H649</f>
        <v>500805.97</v>
      </c>
      <c r="F10" s="27">
        <f>[1]CALCULO!K649</f>
        <v>8.1338112324427954</v>
      </c>
      <c r="G10" s="34">
        <f>[1]CALCULO!L649</f>
        <v>3.7301482209758747</v>
      </c>
    </row>
    <row r="11" spans="1:9" x14ac:dyDescent="0.2">
      <c r="A11" s="36" t="s">
        <v>13</v>
      </c>
      <c r="B11" s="31">
        <f>[1]CALCULO!H70</f>
        <v>103</v>
      </c>
      <c r="C11" s="37">
        <f>[1]CALCULO!K70</f>
        <v>-4.6296296296296298</v>
      </c>
      <c r="D11" s="33">
        <f>[1]CALCULO!L70</f>
        <v>7.6717389523234938E-2</v>
      </c>
      <c r="E11" s="31">
        <f>[1]CALCULO!H650</f>
        <v>73763.94</v>
      </c>
      <c r="F11" s="37">
        <f>[1]CALCULO!K650</f>
        <v>3.2406106938179593</v>
      </c>
      <c r="G11" s="34">
        <f>[1]CALCULO!L650</f>
        <v>0.54941523473286713</v>
      </c>
    </row>
    <row r="12" spans="1:9" x14ac:dyDescent="0.2">
      <c r="A12" s="38" t="s">
        <v>14</v>
      </c>
      <c r="B12" s="39">
        <f>[1]CALCULO!H71</f>
        <v>584</v>
      </c>
      <c r="C12" s="40">
        <f>[1]CALCULO!K71</f>
        <v>-0.84889643463497455</v>
      </c>
      <c r="D12" s="41">
        <f>[1]CALCULO!L71</f>
        <v>0.43498015030649712</v>
      </c>
      <c r="E12" s="39">
        <f>[1]CALCULO!H651</f>
        <v>287795.12</v>
      </c>
      <c r="F12" s="40">
        <f>[1]CALCULO!K651</f>
        <v>-2.5387593637440817</v>
      </c>
      <c r="G12" s="41">
        <f>[1]CALCULO!L651</f>
        <v>2.1435815848471984</v>
      </c>
    </row>
    <row r="13" spans="1:9" x14ac:dyDescent="0.2">
      <c r="A13" s="42" t="s">
        <v>10</v>
      </c>
      <c r="B13" s="43">
        <f>[1]CALCULO!H72</f>
        <v>422</v>
      </c>
      <c r="C13" s="27">
        <f>[1]CALCULO!K72</f>
        <v>0.71599045346062051</v>
      </c>
      <c r="D13" s="44">
        <f>[1]CALCULO!L72</f>
        <v>0.31431784833791404</v>
      </c>
      <c r="E13" s="43">
        <f>[1]CALCULO!H652</f>
        <v>204673.89</v>
      </c>
      <c r="F13" s="27">
        <f>[1]CALCULO!K652</f>
        <v>-0.53963282051012007</v>
      </c>
      <c r="G13" s="44">
        <f>[1]CALCULO!L652</f>
        <v>1.5244705382879362</v>
      </c>
    </row>
    <row r="14" spans="1:9" x14ac:dyDescent="0.2">
      <c r="A14" s="45" t="s">
        <v>15</v>
      </c>
      <c r="B14" s="31">
        <f>[1]CALCULO!H73</f>
        <v>162</v>
      </c>
      <c r="C14" s="32">
        <f>[1]CALCULO!K73</f>
        <v>-4.7058823529411766</v>
      </c>
      <c r="D14" s="28">
        <f>[1]CALCULO!L73</f>
        <v>0.1206623019685831</v>
      </c>
      <c r="E14" s="31">
        <f>[1]CALCULO!H653</f>
        <v>83121.23</v>
      </c>
      <c r="F14" s="32">
        <f>[1]CALCULO!K653</f>
        <v>-7.1348993101136822</v>
      </c>
      <c r="G14" s="29">
        <f>[1]CALCULO!L653</f>
        <v>0.6191110465592623</v>
      </c>
    </row>
    <row r="15" spans="1:9" x14ac:dyDescent="0.2">
      <c r="A15" s="38" t="s">
        <v>16</v>
      </c>
      <c r="B15" s="39">
        <f>[1]CALCULO!H74</f>
        <v>7</v>
      </c>
      <c r="C15" s="40">
        <f>[1]CALCULO!K74</f>
        <v>-30</v>
      </c>
      <c r="D15" s="41">
        <f>[1]CALCULO!L74</f>
        <v>5.2138031714819861E-3</v>
      </c>
      <c r="E15" s="39">
        <f>[1]CALCULO!H654</f>
        <v>905.69999999999993</v>
      </c>
      <c r="F15" s="40">
        <f>[1]CALCULO!K654</f>
        <v>-27.629108168793504</v>
      </c>
      <c r="G15" s="41">
        <f>[1]CALCULO!L654</f>
        <v>6.7459164748731922E-3</v>
      </c>
    </row>
    <row r="16" spans="1:9" x14ac:dyDescent="0.2">
      <c r="A16" s="42" t="s">
        <v>17</v>
      </c>
      <c r="B16" s="43">
        <f>[1]CALCULO!H75</f>
        <v>5</v>
      </c>
      <c r="C16" s="46">
        <f>[1]CALCULO!K75</f>
        <v>-28.571428571428569</v>
      </c>
      <c r="D16" s="44">
        <f>[1]CALCULO!L75</f>
        <v>3.7241451224871327E-3</v>
      </c>
      <c r="E16" s="43">
        <f>[1]CALCULO!H655</f>
        <v>749.3</v>
      </c>
      <c r="F16" s="46">
        <f>[1]CALCULO!K655</f>
        <v>-28.571428571428577</v>
      </c>
      <c r="G16" s="44">
        <f>[1]CALCULO!L655</f>
        <v>5.5810038805592169E-3</v>
      </c>
    </row>
    <row r="17" spans="1:7" x14ac:dyDescent="0.2">
      <c r="A17" s="47" t="s">
        <v>18</v>
      </c>
      <c r="B17" s="26">
        <f>[1]CALCULO!H76</f>
        <v>0</v>
      </c>
      <c r="C17" s="27">
        <f>[1]CALCULO!K76</f>
        <v>-100</v>
      </c>
      <c r="D17" s="48">
        <f>[1]CALCULO!L76</f>
        <v>0</v>
      </c>
      <c r="E17" s="26">
        <f>[1]CALCULO!H656</f>
        <v>0</v>
      </c>
      <c r="F17" s="27">
        <f>[1]CALCULO!K656</f>
        <v>-100</v>
      </c>
      <c r="G17" s="49">
        <f>[1]CALCULO!L656</f>
        <v>0</v>
      </c>
    </row>
    <row r="18" spans="1:7" x14ac:dyDescent="0.2">
      <c r="A18" s="45" t="s">
        <v>19</v>
      </c>
      <c r="B18" s="50">
        <f>[1]CALCULO!H77</f>
        <v>2</v>
      </c>
      <c r="C18" s="37">
        <f>[1]CALCULO!K77</f>
        <v>0</v>
      </c>
      <c r="D18" s="28">
        <f>[1]CALCULO!L77</f>
        <v>1.4896580489948531E-3</v>
      </c>
      <c r="E18" s="50">
        <f>[1]CALCULO!H657</f>
        <v>156.4</v>
      </c>
      <c r="F18" s="37">
        <f>[1]CALCULO!K657</f>
        <v>8.611111111111116</v>
      </c>
      <c r="G18" s="29">
        <f>[1]CALCULO!L657</f>
        <v>1.1649125943139754E-3</v>
      </c>
    </row>
    <row r="19" spans="1:7" x14ac:dyDescent="0.2">
      <c r="A19" s="38" t="s">
        <v>20</v>
      </c>
      <c r="B19" s="51">
        <f>[1]CALCULO!H78</f>
        <v>0</v>
      </c>
      <c r="C19" s="52">
        <f>[1]CALCULO!K78</f>
        <v>-100</v>
      </c>
      <c r="D19" s="41">
        <f>[1]CALCULO!L78</f>
        <v>0</v>
      </c>
      <c r="E19" s="51">
        <f>[1]CALCULO!H658</f>
        <v>0</v>
      </c>
      <c r="F19" s="52">
        <f>[1]CALCULO!K658</f>
        <v>-100</v>
      </c>
      <c r="G19" s="41">
        <f>[1]CALCULO!L658</f>
        <v>0</v>
      </c>
    </row>
    <row r="20" spans="1:7" x14ac:dyDescent="0.2">
      <c r="A20" s="42" t="s">
        <v>21</v>
      </c>
      <c r="B20" s="43">
        <f>[1]CALCULO!H79</f>
        <v>0</v>
      </c>
      <c r="C20" s="53">
        <f>[1]CALCULO!K79</f>
        <v>-100</v>
      </c>
      <c r="D20" s="44">
        <f>[1]CALCULO!L79</f>
        <v>0</v>
      </c>
      <c r="E20" s="43">
        <f>[1]CALCULO!H659</f>
        <v>0</v>
      </c>
      <c r="F20" s="53">
        <f>[1]CALCULO!K659</f>
        <v>-100</v>
      </c>
      <c r="G20" s="44">
        <f>[1]CALCULO!L659</f>
        <v>0</v>
      </c>
    </row>
    <row r="21" spans="1:7" x14ac:dyDescent="0.2">
      <c r="A21" s="45" t="s">
        <v>22</v>
      </c>
      <c r="B21" s="50">
        <f>[1]CALCULO!H80</f>
        <v>0</v>
      </c>
      <c r="C21" s="27">
        <v>0</v>
      </c>
      <c r="D21" s="33">
        <f>[1]CALCULO!L80</f>
        <v>0</v>
      </c>
      <c r="E21" s="50">
        <f>[1]CALCULO!H660</f>
        <v>0</v>
      </c>
      <c r="F21" s="27">
        <v>0</v>
      </c>
      <c r="G21" s="34">
        <f>[1]CALCULO!L660</f>
        <v>0</v>
      </c>
    </row>
    <row r="22" spans="1:7" x14ac:dyDescent="0.2">
      <c r="A22" s="38" t="s">
        <v>23</v>
      </c>
      <c r="B22" s="51">
        <f>[1]CALCULO!H81</f>
        <v>3738</v>
      </c>
      <c r="C22" s="40">
        <f>[1]CALCULO!K81</f>
        <v>-6.5266316579144794</v>
      </c>
      <c r="D22" s="54">
        <f>[1]CALCULO!L81</f>
        <v>2.7841708935713809</v>
      </c>
      <c r="E22" s="51">
        <f>[1]CALCULO!H661</f>
        <v>4231400</v>
      </c>
      <c r="F22" s="40">
        <f>[1]CALCULO!K661</f>
        <v>0.6804987151422861</v>
      </c>
      <c r="G22" s="54">
        <f>[1]CALCULO!L661</f>
        <v>31.516695342584111</v>
      </c>
    </row>
    <row r="23" spans="1:7" x14ac:dyDescent="0.2">
      <c r="A23" s="25" t="s">
        <v>24</v>
      </c>
      <c r="B23" s="43">
        <f>[1]CALCULO!H82</f>
        <v>2088</v>
      </c>
      <c r="C23" s="27">
        <f>[1]CALCULO!K82</f>
        <v>-9.4143167028199564</v>
      </c>
      <c r="D23" s="28">
        <f>[1]CALCULO!L82</f>
        <v>1.5552030031506268</v>
      </c>
      <c r="E23" s="43">
        <f>[1]CALCULO!H662</f>
        <v>3078700</v>
      </c>
      <c r="F23" s="27">
        <f>[1]CALCULO!K662</f>
        <v>-0.83105169914640031</v>
      </c>
      <c r="G23" s="29">
        <f>[1]CALCULO!L662</f>
        <v>22.931051177202274</v>
      </c>
    </row>
    <row r="24" spans="1:7" x14ac:dyDescent="0.2">
      <c r="A24" s="36" t="s">
        <v>25</v>
      </c>
      <c r="B24" s="50">
        <f>[1]CALCULO!H83</f>
        <v>1650</v>
      </c>
      <c r="C24" s="37">
        <f>[1]CALCULO!K83</f>
        <v>-2.5974025974025974</v>
      </c>
      <c r="D24" s="55">
        <f>[1]CALCULO!L83</f>
        <v>1.2289678904207539</v>
      </c>
      <c r="E24" s="50">
        <f>[1]CALCULO!H663</f>
        <v>1152699.9999999998</v>
      </c>
      <c r="F24" s="37">
        <f>[1]CALCULO!K663</f>
        <v>4.9531093508148745</v>
      </c>
      <c r="G24" s="55">
        <f>[1]CALCULO!L663</f>
        <v>8.5856441653818347</v>
      </c>
    </row>
    <row r="25" spans="1:7" ht="13.5" thickBot="1" x14ac:dyDescent="0.25">
      <c r="A25" s="56" t="s">
        <v>26</v>
      </c>
      <c r="B25" s="57">
        <f>[1]CALCULO!H84</f>
        <v>1507</v>
      </c>
      <c r="C25" s="58">
        <f>[1]CALCULO!K84</f>
        <v>-10.669828097213989</v>
      </c>
      <c r="D25" s="59">
        <f>[1]CALCULO!L84</f>
        <v>1.1224573399176219</v>
      </c>
      <c r="E25" s="57">
        <f>[1]CALCULO!H664</f>
        <v>604015.35999999999</v>
      </c>
      <c r="F25" s="58">
        <f>[1]CALCULO!K664</f>
        <v>13.555089126728168</v>
      </c>
      <c r="G25" s="60">
        <f>[1]CALCULO!L664</f>
        <v>4.4988817137026196</v>
      </c>
    </row>
    <row r="26" spans="1:7" ht="14.25" thickTop="1" thickBot="1" x14ac:dyDescent="0.25">
      <c r="A26" s="61" t="s">
        <v>27</v>
      </c>
      <c r="B26" s="62">
        <f>[1]CALCULO!H87</f>
        <v>41802</v>
      </c>
      <c r="C26" s="63">
        <f>[1]CALCULO!K87</f>
        <v>-0.76676557863501482</v>
      </c>
      <c r="D26" s="64">
        <f>[1]CALCULO!L87</f>
        <v>31.135342882041428</v>
      </c>
      <c r="E26" s="65">
        <f>[1]CALCULO!H667</f>
        <v>46859153.989999987</v>
      </c>
      <c r="F26" s="63">
        <f>[1]CALCULO!K667</f>
        <v>9.274696602101244</v>
      </c>
      <c r="G26" s="66">
        <f>[1]CALCULO!L667</f>
        <v>349.02057955146387</v>
      </c>
    </row>
    <row r="27" spans="1:7" ht="13.5" thickTop="1" x14ac:dyDescent="0.2">
      <c r="A27" s="67"/>
      <c r="B27" s="67"/>
      <c r="C27" s="67"/>
      <c r="D27" s="67"/>
      <c r="E27" s="67"/>
      <c r="F27" s="67"/>
      <c r="G27" s="67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A29" s="68"/>
      <c r="B29" s="68"/>
      <c r="C29" s="68"/>
      <c r="D29" s="68"/>
      <c r="E29" s="68"/>
      <c r="F29" s="68"/>
      <c r="G29" s="68"/>
    </row>
  </sheetData>
  <mergeCells count="7">
    <mergeCell ref="A27:G29"/>
    <mergeCell ref="A1:G1"/>
    <mergeCell ref="A2:G2"/>
    <mergeCell ref="A3:G3"/>
    <mergeCell ref="A4:A5"/>
    <mergeCell ref="B4:D4"/>
    <mergeCell ref="E4:G4"/>
  </mergeCells>
  <pageMargins left="0.94488188976377963" right="0.74803149606299213" top="0.98425196850393704" bottom="0.98425196850393704" header="0" footer="0"/>
  <pageSetup paperSize="9" scale="92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TERUEL</vt:lpstr>
      <vt:lpstr>TERUEL!Área_de_impresión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2024-02-20T16:26:46Z</dcterms:created>
  <dcterms:modified xsi:type="dcterms:W3CDTF">2024-02-20T16:26:47Z</dcterms:modified>
</cp:coreProperties>
</file>